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davik10\Downloads\"/>
    </mc:Choice>
  </mc:AlternateContent>
  <xr:revisionPtr revIDLastSave="0" documentId="8_{D6D9D8ED-9742-4DC5-9A1D-E22CF77200BB}" xr6:coauthVersionLast="47" xr6:coauthVersionMax="47" xr10:uidLastSave="{00000000-0000-0000-0000-000000000000}"/>
  <bookViews>
    <workbookView xWindow="-28920" yWindow="-120" windowWidth="29040" windowHeight="15720" activeTab="2" xr2:uid="{5057840A-AE82-4158-9EC1-CDADC90712F6}"/>
  </bookViews>
  <sheets>
    <sheet name="COMPLETED SCHEMES " sheetId="4" r:id="rId1"/>
    <sheet name="Short Term" sheetId="1" r:id="rId2"/>
    <sheet name="Medium Term" sheetId="3" r:id="rId3"/>
    <sheet name="Long Term"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A8" i="1" l="1"/>
  <c r="AA20" i="1"/>
  <c r="AA13" i="1"/>
  <c r="AA12" i="1"/>
  <c r="AA14" i="1"/>
  <c r="AA16" i="1"/>
  <c r="AA9" i="1"/>
  <c r="AA17" i="3"/>
  <c r="AA30" i="3"/>
  <c r="AA26" i="2"/>
  <c r="AA19" i="1"/>
  <c r="AA14" i="3"/>
  <c r="AA35" i="3"/>
  <c r="AA34" i="3"/>
  <c r="AA31" i="3"/>
  <c r="AA29" i="3"/>
  <c r="AA28" i="3"/>
  <c r="AA27" i="3"/>
  <c r="AA26" i="3"/>
  <c r="AA25" i="3"/>
  <c r="AA24" i="3"/>
  <c r="AA23" i="3"/>
  <c r="AA22" i="3"/>
  <c r="AA16" i="3"/>
  <c r="AA15" i="3"/>
  <c r="AA13" i="3"/>
  <c r="AA12" i="3"/>
  <c r="AA11" i="3"/>
  <c r="AA10" i="3"/>
  <c r="AA8" i="3"/>
  <c r="AA7" i="3"/>
  <c r="AA6" i="3"/>
  <c r="AA5" i="3"/>
  <c r="AA33" i="3"/>
  <c r="AA32" i="3"/>
  <c r="AA21" i="3"/>
  <c r="AA20" i="3"/>
  <c r="AA19" i="3"/>
  <c r="AA18" i="3"/>
  <c r="AA10" i="2"/>
  <c r="AA16" i="2"/>
  <c r="AA5" i="2"/>
  <c r="AA6" i="2"/>
  <c r="AA7" i="2"/>
  <c r="AA8" i="2"/>
  <c r="AA9" i="2"/>
  <c r="AA11" i="2"/>
  <c r="AA12" i="2"/>
  <c r="AA13" i="2"/>
  <c r="AA14" i="2"/>
  <c r="AA17" i="2"/>
  <c r="AA18" i="2"/>
  <c r="AA19" i="2"/>
  <c r="AA20" i="2"/>
  <c r="AA21" i="2"/>
  <c r="AA22" i="2"/>
  <c r="AA23" i="2"/>
  <c r="AA24" i="2"/>
  <c r="AA25" i="2"/>
  <c r="AA27" i="2"/>
  <c r="AA28" i="2"/>
  <c r="AA29" i="2"/>
  <c r="AA30" i="2"/>
  <c r="AA15" i="2"/>
  <c r="AA31" i="2"/>
  <c r="AA32" i="2"/>
  <c r="AA5" i="1"/>
  <c r="AA6" i="1"/>
  <c r="AA7" i="1"/>
  <c r="AA11" i="1"/>
  <c r="AA15" i="1"/>
  <c r="AA17" i="1"/>
  <c r="AA18" i="1"/>
  <c r="AA23" i="1"/>
  <c r="AA21" i="1"/>
  <c r="AA22" i="1"/>
  <c r="AA24" i="1"/>
  <c r="AA25" i="1"/>
  <c r="AA26" i="1"/>
  <c r="AA27" i="1"/>
  <c r="AA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Katherine Davies</author>
    <author>tc={0BE12002-47DA-4FA7-976F-E62818D66119}</author>
    <author>tc={4E2CC07C-4C6F-4A92-B67A-51971BB0E392}</author>
    <author>tc={3A0D4795-CE21-48BB-B80B-9785BB8BC357}</author>
    <author>tc={84C6343C-4C62-498C-9A77-642535B5967A}</author>
    <author>tc={1F6B1F63-E743-4756-B547-B767CACE1353}</author>
    <author>tc={4F86E147-5A6B-474E-A33C-1A5F8B039824}</author>
    <author>tc={1FA60E69-8F54-4C08-9367-19A37F7F76AF}</author>
    <author>tc={2121CBCF-7F1C-4083-8B12-4D5E63185554}</author>
    <author>tc={C727909E-6123-411C-9634-AD62E94A269A}</author>
  </authors>
  <commentList>
    <comment ref="I4" authorId="0" shapeId="0" xr:uid="{29EF83D2-4589-4132-ADB0-A56C427F898C}">
      <text>
        <r>
          <rPr>
            <sz val="11"/>
            <color theme="1"/>
            <rFont val="Calibri"/>
            <family val="2"/>
            <scheme val="minor"/>
          </rPr>
          <t xml:space="preserve">Katherine Davies:
Price list:
New cycleway/footway = £600 per metre
Dropped kerb = £3,000 each 
New signage = £500 per sign 
New zebra crossing = £65,000
New traffic signals = £200,000
Pedestrian/Cycle crossing single carriageway road  = £180,500
Pedestrian/Cycle crossing dual carriageway road = £250,000
Designating a Quiet Lane = £4,500
Rights of way stuff:
unsealed surface – like crushed and rolled stone – is £35/m2. 
sealed surface, e.g. tarmac, is £80/m2.
For any project that includes legal work (so changing the status from footpath to bridleway or diverting a route), the standard fee is £5,000.
If buying land the minimum Environment Agency costs (£1,000), Planning Permission (£350) and Ecology Advice (£250). 
new fencing =£10/m
new gates = £500 
new footbridge £1000, new bridleway bridge = £3,000. </t>
        </r>
      </text>
    </comment>
    <comment ref="M4" authorId="1" shapeId="0" xr:uid="{0BE12002-47DA-4FA7-976F-E62818D66119}">
      <text>
        <t>[Threaded comment]
Your version of Excel allows you to read this threaded comment; however, any edits to it will get removed if the file is opened in a newer version of Excel. Learn more: https://go.microsoft.com/fwlink/?linkid=870924
Comment:
    using Geography: Middle Super Output Area, Cycling Flows: Route Network LSOA clickable and scenario: government target equality</t>
      </text>
    </comment>
    <comment ref="N4" authorId="0" shapeId="0" xr:uid="{E1542F28-9CBA-4D53-AE2A-E8FC2E27F1A6}">
      <text>
        <r>
          <rPr>
            <sz val="11"/>
            <color theme="1"/>
            <rFont val="Calibri"/>
            <family val="2"/>
            <scheme val="minor"/>
          </rPr>
          <t xml:space="preserve">Katherine Davies:
1 = if PCT is 0-2
2 = if PCT is 2 - 4
3 = if PCT is 4+ </t>
        </r>
      </text>
    </comment>
    <comment ref="U5" authorId="0" shapeId="0" xr:uid="{CE3263E2-6C62-45BF-A480-3115DC3BBFF2}">
      <text>
        <r>
          <rPr>
            <sz val="11"/>
            <color theme="1"/>
            <rFont val="Calibri"/>
            <family val="2"/>
            <scheme val="minor"/>
          </rPr>
          <t xml:space="preserve">Katherine Davies:
already on SCC radar for fuding. </t>
        </r>
      </text>
    </comment>
    <comment ref="O6" authorId="0" shapeId="0" xr:uid="{5241B2DE-C366-471D-9CA6-BBF513BD8B65}">
      <text>
        <r>
          <rPr>
            <b/>
            <sz val="9"/>
            <color indexed="81"/>
            <rFont val="Tahoma"/>
            <family val="2"/>
          </rPr>
          <t>Katherine Davies:</t>
        </r>
        <r>
          <rPr>
            <sz val="9"/>
            <color indexed="81"/>
            <rFont val="Tahoma"/>
            <family val="2"/>
          </rPr>
          <t xml:space="preserve">
getting people into Ipswich</t>
        </r>
      </text>
    </comment>
    <comment ref="R6" authorId="0" shapeId="0" xr:uid="{59030596-1808-4603-802A-BE9DC5D7DCE1}">
      <text>
        <r>
          <rPr>
            <b/>
            <sz val="9"/>
            <color indexed="81"/>
            <rFont val="Tahoma"/>
            <family val="2"/>
          </rPr>
          <t>Katherine Davies:</t>
        </r>
        <r>
          <rPr>
            <sz val="9"/>
            <color indexed="81"/>
            <rFont val="Tahoma"/>
            <family val="2"/>
          </rPr>
          <t xml:space="preserve">
this cycle route promoted on the Ipswich map, only just outisde the '15 minute walk' zone</t>
        </r>
      </text>
    </comment>
    <comment ref="W7" authorId="2" shapeId="0" xr:uid="{4E2CC07C-4C6F-4A92-B67A-51971BB0E392}">
      <text>
        <t>[Threaded comment]
Your version of Excel allows you to read this threaded comment; however, any edits to it will get removed if the file is opened in a newer version of Excel. Learn more: https://go.microsoft.com/fwlink/?linkid=870924
Comment:
    Could negate the need for the  more extensive work on Kings Hill.</t>
      </text>
    </comment>
    <comment ref="I8" authorId="0" shapeId="0" xr:uid="{BC7DEC92-32E2-422A-A845-9C3896601E4C}">
      <text>
        <r>
          <rPr>
            <b/>
            <sz val="9"/>
            <color indexed="81"/>
            <rFont val="Tahoma"/>
            <family val="2"/>
          </rPr>
          <t>Katherine Davies:</t>
        </r>
        <r>
          <rPr>
            <sz val="9"/>
            <color indexed="81"/>
            <rFont val="Tahoma"/>
            <family val="2"/>
          </rPr>
          <t xml:space="preserve">
to extend double the distance of the other Great Cornard to Sudbury scheme suggestion, the other side of Stannard Way</t>
        </r>
      </text>
    </comment>
    <comment ref="X11" authorId="3" shapeId="0" xr:uid="{3A0D4795-CE21-48BB-B80B-9785BB8BC357}">
      <text>
        <t>[Threaded comment]
Your version of Excel allows you to read this threaded comment; however, any edits to it will get removed if the file is opened in a newer version of Excel. Learn more: https://go.microsoft.com/fwlink/?linkid=870924
Comment:
    Could be linked to other Nth St schemes</t>
      </text>
    </comment>
    <comment ref="X15" authorId="4" shapeId="0" xr:uid="{84C6343C-4C62-498C-9A77-642535B5967A}">
      <text>
        <t>[Threaded comment]
Your version of Excel allows you to read this threaded comment; however, any edits to it will get removed if the file is opened in a newer version of Excel. Learn more: https://go.microsoft.com/fwlink/?linkid=870924
Comment:
    Link with other works, belle vue roundabout.</t>
      </text>
    </comment>
    <comment ref="U21" authorId="5" shapeId="0" xr:uid="{1F6B1F63-E743-4756-B547-B767CACE1353}">
      <text>
        <t>[Threaded comment]
Your version of Excel allows you to read this threaded comment; however, any edits to it will get removed if the file is opened in a newer version of Excel. Learn more: https://go.microsoft.com/fwlink/?linkid=870924
Comment:
    considering wider projects around sudbry (eg MH, bus station)</t>
      </text>
    </comment>
    <comment ref="U22" authorId="6" shapeId="0" xr:uid="{4F86E147-5A6B-474E-A33C-1A5F8B039824}">
      <text>
        <t>[Threaded comment]
Your version of Excel allows you to read this threaded comment; however, any edits to it will get removed if the file is opened in a newer version of Excel. Learn more: https://go.microsoft.com/fwlink/?linkid=870924
Comment:
    Wider MH works</t>
      </text>
    </comment>
    <comment ref="W23" authorId="7" shapeId="0" xr:uid="{1FA60E69-8F54-4C08-9367-19A37F7F76AF}">
      <text>
        <t>[Threaded comment]
Your version of Excel allows you to read this threaded comment; however, any edits to it will get removed if the file is opened in a newer version of Excel. Learn more: https://go.microsoft.com/fwlink/?linkid=870924
Comment:
    Would link with cornard river path</t>
      </text>
    </comment>
    <comment ref="Q24" authorId="0" shapeId="0" xr:uid="{1CCE90A2-7D76-4EEB-91A5-9E1E7ADFD8BB}">
      <text>
        <r>
          <rPr>
            <b/>
            <sz val="9"/>
            <color indexed="81"/>
            <rFont val="Tahoma"/>
            <family val="2"/>
          </rPr>
          <t>Katherine Davies:</t>
        </r>
        <r>
          <rPr>
            <sz val="9"/>
            <color indexed="81"/>
            <rFont val="Tahoma"/>
            <family val="2"/>
          </rPr>
          <t xml:space="preserve">
although this route is not specifically mentioned, the NDP referecnes cycle connectivity and safety in sections 3.21, 5.9, and anything to do with new development. </t>
        </r>
      </text>
    </comment>
    <comment ref="S24" authorId="0" shapeId="0" xr:uid="{66BDD5C9-6535-462A-8468-C01A3D02989C}">
      <text>
        <r>
          <rPr>
            <b/>
            <sz val="9"/>
            <color indexed="81"/>
            <rFont val="Tahoma"/>
            <family val="2"/>
          </rPr>
          <t>Katherine Davies:</t>
        </r>
        <r>
          <rPr>
            <sz val="9"/>
            <color indexed="81"/>
            <rFont val="Tahoma"/>
            <family val="2"/>
          </rPr>
          <t xml:space="preserve">
Travel to school</t>
        </r>
      </text>
    </comment>
    <comment ref="X25" authorId="8" shapeId="0" xr:uid="{2121CBCF-7F1C-4083-8B12-4D5E63185554}">
      <text>
        <t>[Threaded comment]
Your version of Excel allows you to read this threaded comment; however, any edits to it will get removed if the file is opened in a newer version of Excel. Learn more: https://go.microsoft.com/fwlink/?linkid=870924
Comment:
    potential link to Kings Hill / Cornard Road improvements</t>
      </text>
    </comment>
    <comment ref="F26" authorId="0" shapeId="0" xr:uid="{880FEFE7-AFBD-4B5F-B5DC-F41C939EAFEF}">
      <text>
        <r>
          <rPr>
            <b/>
            <sz val="9"/>
            <color indexed="81"/>
            <rFont val="Tahoma"/>
            <family val="2"/>
          </rPr>
          <t>Katherine Davies:</t>
        </r>
        <r>
          <rPr>
            <sz val="9"/>
            <color indexed="81"/>
            <rFont val="Tahoma"/>
            <family val="2"/>
          </rPr>
          <t xml:space="preserve">
is this just outside of the district boundary?</t>
        </r>
      </text>
    </comment>
    <comment ref="X27" authorId="9" shapeId="0" xr:uid="{C727909E-6123-411C-9634-AD62E94A269A}">
      <text>
        <t>[Threaded comment]
Your version of Excel allows you to read this threaded comment; however, any edits to it will get removed if the file is opened in a newer version of Excel. Learn more: https://go.microsoft.com/fwlink/?linkid=870924
Comment:
    Hamilton Road quarter plans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Katherine Davies</author>
    <author>tc={946845F7-3F8D-491A-ACA5-DBDDF2C48A44}</author>
    <author>tc={4E013418-E53F-4066-A21F-A593AF31B535}</author>
    <author>tc={699E951A-F968-4F44-B6BB-47E0F577D1AE}</author>
    <author>tc={5A52BD88-5108-4ED7-B77A-9101F0CBA555}</author>
    <author>tc={E163F077-9A1C-42DF-9492-2D4A77CD58B0}</author>
    <author>Sarah Cave</author>
    <author>tc={327D73EC-3A3E-4C2F-BCEF-996C3267F772}</author>
    <author>tc={14464C87-246C-40BF-988F-2FDC0521EE38}</author>
    <author>tc={A2337C03-09EB-4204-AA81-2A1FB4866518}</author>
    <author>tc={C275D3D5-F451-4E65-8806-ED18EAC37A88}</author>
  </authors>
  <commentList>
    <comment ref="I4" authorId="0" shapeId="0" xr:uid="{7B9E0E16-F677-4991-B483-35F673A8487F}">
      <text>
        <r>
          <rPr>
            <sz val="11"/>
            <color theme="1"/>
            <rFont val="Calibri"/>
            <family val="2"/>
            <scheme val="minor"/>
          </rPr>
          <t xml:space="preserve">Katherine Davies:
Price list:
New cycleway/footway = £600 per metre
Dropped kerb = £3,000 each 
New signage = £500 per sign 
New zebra crossing = £65,000
New traffic signals = £200,000
Pedestrian/Cycle crossing single carriageway road  = £180,500
Pedestrian/Cycle crossing dual carriageway road = £250,000
Designating a Quiet Lane = £4,500
Rights of way stuff:
unsealed surface – like crushed and rolled stone – is £35/m2. 
sealed surface, e.g. tarmac, is £80/m2.
For any project that includes legal work (so changing the status from footpath to bridleway or diverting a route), the standard fee is £5,000.
If buying land the minimum Environment Agency costs (£1,000), Planning Permission (£350) and Ecology Advice (£250). 
new fencing =£10/m
new gates = £500 
new footbridge £1000, new bridleway bridge = £3,000. </t>
        </r>
      </text>
    </comment>
    <comment ref="M4" authorId="1" shapeId="0" xr:uid="{946845F7-3F8D-491A-ACA5-DBDDF2C48A44}">
      <text>
        <t>[Threaded comment]
Your version of Excel allows you to read this threaded comment; however, any edits to it will get removed if the file is opened in a newer version of Excel. Learn more: https://go.microsoft.com/fwlink/?linkid=870924
Comment:
    using Geography: Middle Super Output Area, Cycling Flows: Route Network LSOA clickable and scenario: government target equality</t>
      </text>
    </comment>
    <comment ref="N4" authorId="0" shapeId="0" xr:uid="{C3E01777-9706-4DE8-A445-F695B08CF394}">
      <text>
        <r>
          <rPr>
            <sz val="11"/>
            <color theme="1"/>
            <rFont val="Calibri"/>
            <family val="2"/>
            <scheme val="minor"/>
          </rPr>
          <t xml:space="preserve">Katherine Davies:
1 = if PCT is 0-2
2 = if PCT is 2 - 4
3 = if PCT is 4+ </t>
        </r>
      </text>
    </comment>
    <comment ref="I5" authorId="0" shapeId="0" xr:uid="{4C06DFD7-974F-4BD8-A409-B15BB58FCD19}">
      <text>
        <r>
          <rPr>
            <b/>
            <sz val="9"/>
            <color indexed="81"/>
            <rFont val="Tahoma"/>
            <family val="2"/>
          </rPr>
          <t>Katherine Davies:</t>
        </r>
        <r>
          <rPr>
            <sz val="9"/>
            <color indexed="81"/>
            <rFont val="Tahoma"/>
            <family val="2"/>
          </rPr>
          <t xml:space="preserve">
estimated price on SCC list </t>
        </r>
      </text>
    </comment>
    <comment ref="Z6" authorId="0" shapeId="0" xr:uid="{904D3C36-0478-4A4E-9253-2228417266A4}">
      <text>
        <r>
          <rPr>
            <b/>
            <sz val="9"/>
            <color indexed="81"/>
            <rFont val="Tahoma"/>
            <family val="2"/>
          </rPr>
          <t>Katherine Davies:</t>
        </r>
        <r>
          <rPr>
            <sz val="9"/>
            <color indexed="81"/>
            <rFont val="Tahoma"/>
            <family val="2"/>
          </rPr>
          <t xml:space="preserve">
assuming Parish Council views are reflective of the community</t>
        </r>
      </text>
    </comment>
    <comment ref="M10" authorId="2" shapeId="0" xr:uid="{4E013418-E53F-4066-A21F-A593AF31B535}">
      <text>
        <t>[Threaded comment]
Your version of Excel allows you to read this threaded comment; however, any edits to it will get removed if the file is opened in a newer version of Excel. Learn more: https://go.microsoft.com/fwlink/?linkid=870924
Comment:
    Scores for the North and South sections of Acton Lane respectively (@ 50% of network in PCT) At 90% we see potential for south side of springlands at 6.5 around Stanley Wood Ave. @ 30% Springlands between Acton Lane (N) and Stanley Wood Ave scores 2.29.</t>
      </text>
    </comment>
    <comment ref="Y10" authorId="3" shapeId="0" xr:uid="{699E951A-F968-4F44-B6BB-47E0F577D1AE}">
      <text>
        <t>[Threaded comment]
Your version of Excel allows you to read this threaded comment; however, any edits to it will get removed if the file is opened in a newer version of Excel. Learn more: https://go.microsoft.com/fwlink/?linkid=870924
Comment:
    Based on introducng a footpath connecting Stanley Wood Ave and Acton Lane. Currently culdesac backing onto a field.</t>
      </text>
    </comment>
    <comment ref="Q11" authorId="0" shapeId="0" xr:uid="{7F2439F4-846F-4012-8FFB-A31ABF13F4AE}">
      <text>
        <r>
          <rPr>
            <b/>
            <sz val="9"/>
            <color indexed="81"/>
            <rFont val="Tahoma"/>
            <family val="2"/>
          </rPr>
          <t>Katherine Davies:</t>
        </r>
        <r>
          <rPr>
            <sz val="9"/>
            <color indexed="81"/>
            <rFont val="Tahoma"/>
            <family val="2"/>
          </rPr>
          <t xml:space="preserve">
all Sudbury schemes  score 3 for this criteria as local plan suports improved active travel links in Sudubry</t>
        </r>
      </text>
    </comment>
    <comment ref="R11" authorId="0" shapeId="0" xr:uid="{95FB9916-BC09-4E8F-AD0C-BC125F5F4916}">
      <text>
        <r>
          <rPr>
            <b/>
            <sz val="9"/>
            <color indexed="81"/>
            <rFont val="Tahoma"/>
            <family val="2"/>
          </rPr>
          <t>Katherine Davies:</t>
        </r>
        <r>
          <rPr>
            <sz val="9"/>
            <color indexed="81"/>
            <rFont val="Tahoma"/>
            <family val="2"/>
          </rPr>
          <t xml:space="preserve">
all Sudbury schemes to score a 3 for this criteria as "The main focus of the plan is to reduce the need for travel by car"</t>
        </r>
      </text>
    </comment>
    <comment ref="R12" authorId="0" shapeId="0" xr:uid="{BF5BDB33-97C6-4763-B21E-427844D95458}">
      <text>
        <r>
          <rPr>
            <b/>
            <sz val="9"/>
            <color indexed="81"/>
            <rFont val="Tahoma"/>
            <family val="2"/>
          </rPr>
          <t>Katherine Davies:</t>
        </r>
        <r>
          <rPr>
            <sz val="9"/>
            <color indexed="81"/>
            <rFont val="Tahoma"/>
            <family val="2"/>
          </rPr>
          <t xml:space="preserve">
if getting people into Ipswich </t>
        </r>
      </text>
    </comment>
    <comment ref="M13" authorId="4" shapeId="0" xr:uid="{5A52BD88-5108-4ED7-B77A-9101F0CBA555}">
      <text>
        <t>[Threaded comment]
Your version of Excel allows you to read this threaded comment; however, any edits to it will get removed if the file is opened in a newer version of Excel. Learn more: https://go.microsoft.com/fwlink/?linkid=870924
Comment:
    PCT @90% of network actually gave theresult 'infinite' based on dividing by zero (baseline figure). Used Strava :-)</t>
      </text>
    </comment>
    <comment ref="R15" authorId="0" shapeId="0" xr:uid="{4FD630A0-8942-4F64-8087-88AA3DC6AC29}">
      <text>
        <r>
          <rPr>
            <b/>
            <sz val="9"/>
            <color indexed="81"/>
            <rFont val="Tahoma"/>
            <family val="2"/>
          </rPr>
          <t>Katherine Davies:</t>
        </r>
        <r>
          <rPr>
            <sz val="9"/>
            <color indexed="81"/>
            <rFont val="Tahoma"/>
            <family val="2"/>
          </rPr>
          <t xml:space="preserve">
Great Cornard within '15 minute cycle' ring in LTP</t>
        </r>
      </text>
    </comment>
    <comment ref="I18" authorId="5" shapeId="0" xr:uid="{E163F077-9A1C-42DF-9492-2D4A77CD58B0}">
      <text>
        <t>[Threaded comment]
Your version of Excel allows you to read this threaded comment; however, any edits to it will get removed if the file is opened in a newer version of Excel. Learn more: https://go.microsoft.com/fwlink/?linkid=870924
Comment:
    Difficult to quantify as they don't specify a route, just a junction
Reply:
    Potentially full junction redesign.
Reply:
    I've done an estimate based on a mini roundabout installation which is comparable with junction reconfiguration</t>
      </text>
    </comment>
    <comment ref="O24" authorId="0" shapeId="0" xr:uid="{D1E62F2E-8E52-4E19-9962-7B7E7525CABE}">
      <text>
        <r>
          <rPr>
            <b/>
            <sz val="9"/>
            <color indexed="81"/>
            <rFont val="Tahoma"/>
            <family val="2"/>
          </rPr>
          <t>Katherine Davies:</t>
        </r>
        <r>
          <rPr>
            <sz val="9"/>
            <color indexed="81"/>
            <rFont val="Tahoma"/>
            <family val="2"/>
          </rPr>
          <t xml:space="preserve">
Link into Sudbury for other villages </t>
        </r>
      </text>
    </comment>
    <comment ref="Q24" authorId="0" shapeId="0" xr:uid="{6AF54A06-55C0-47DD-A26E-B0213AD5E123}">
      <text>
        <r>
          <rPr>
            <b/>
            <sz val="9"/>
            <color indexed="81"/>
            <rFont val="Tahoma"/>
            <family val="2"/>
          </rPr>
          <t>More about designation of green spaces?</t>
        </r>
      </text>
    </comment>
    <comment ref="S24" authorId="0" shapeId="0" xr:uid="{4046120B-76A9-4F4A-8E92-A3F8DE08EF1A}">
      <text>
        <r>
          <rPr>
            <b/>
            <sz val="9"/>
            <color indexed="81"/>
            <rFont val="Tahoma"/>
            <family val="2"/>
          </rPr>
          <t>Katherine Davies:</t>
        </r>
        <r>
          <rPr>
            <sz val="9"/>
            <color indexed="81"/>
            <rFont val="Tahoma"/>
            <family val="2"/>
          </rPr>
          <t xml:space="preserve">
due to the link into Sudbury</t>
        </r>
      </text>
    </comment>
    <comment ref="Y24" authorId="0" shapeId="0" xr:uid="{BC023FF3-66CA-437A-A2AE-87BB292DF6C3}">
      <text>
        <r>
          <rPr>
            <b/>
            <sz val="9"/>
            <color indexed="81"/>
            <rFont val="Tahoma"/>
            <family val="2"/>
          </rPr>
          <t>Katherine Davies:</t>
        </r>
        <r>
          <rPr>
            <sz val="9"/>
            <color indexed="81"/>
            <rFont val="Tahoma"/>
            <family val="2"/>
          </rPr>
          <t xml:space="preserve">
Concern about impact on nature/biodiversity designated space</t>
        </r>
      </text>
    </comment>
    <comment ref="Z24" authorId="0" shapeId="0" xr:uid="{2D4A0088-B1D6-4414-97F0-724E6CB1D525}">
      <text>
        <r>
          <rPr>
            <b/>
            <sz val="9"/>
            <color indexed="81"/>
            <rFont val="Tahoma"/>
            <family val="2"/>
          </rPr>
          <t>Katherine Davies:</t>
        </r>
        <r>
          <rPr>
            <sz val="9"/>
            <color indexed="81"/>
            <rFont val="Tahoma"/>
            <family val="2"/>
          </rPr>
          <t xml:space="preserve">
Worth noting 60 agreements to this - most popular suggestion of entire consultation </t>
        </r>
      </text>
    </comment>
    <comment ref="U27" authorId="6" shapeId="0" xr:uid="{99671C61-58D6-439C-B186-A820A620A3C7}">
      <text>
        <r>
          <rPr>
            <b/>
            <sz val="9"/>
            <color indexed="81"/>
            <rFont val="Tahoma"/>
            <family val="2"/>
          </rPr>
          <t>Sarah Cave:</t>
        </r>
        <r>
          <rPr>
            <sz val="9"/>
            <color indexed="81"/>
            <rFont val="Tahoma"/>
            <family val="2"/>
          </rPr>
          <t xml:space="preserve">
MH development</t>
        </r>
      </text>
    </comment>
    <comment ref="X27" authorId="7" shapeId="0" xr:uid="{327D73EC-3A3E-4C2F-BCEF-996C3267F772}">
      <text>
        <t>[Threaded comment]
Your version of Excel allows you to read this threaded comment; however, any edits to it will get removed if the file is opened in a newer version of Excel. Learn more: https://go.microsoft.com/fwlink/?linkid=870924
Comment:
    Market Hill development</t>
      </text>
    </comment>
    <comment ref="Q28" authorId="0" shapeId="0" xr:uid="{74414109-0613-49E0-8C79-E315A69E08E7}">
      <text>
        <r>
          <rPr>
            <b/>
            <sz val="9"/>
            <color indexed="81"/>
            <rFont val="Tahoma"/>
            <family val="2"/>
          </rPr>
          <t>Katherine Davies:</t>
        </r>
        <r>
          <rPr>
            <sz val="9"/>
            <color indexed="81"/>
            <rFont val="Tahoma"/>
            <family val="2"/>
          </rPr>
          <t xml:space="preserve">
NDP recognises Bull Lane safety issues, although does not specifically mention it as a potential cycle route </t>
        </r>
      </text>
    </comment>
    <comment ref="S28" authorId="0" shapeId="0" xr:uid="{7A83B819-644C-4540-9436-564C38E83B50}">
      <text>
        <r>
          <rPr>
            <b/>
            <sz val="9"/>
            <color indexed="81"/>
            <rFont val="Tahoma"/>
            <family val="2"/>
          </rPr>
          <t>Katherine Davies:</t>
        </r>
        <r>
          <rPr>
            <sz val="9"/>
            <color indexed="81"/>
            <rFont val="Tahoma"/>
            <family val="2"/>
          </rPr>
          <t xml:space="preserve">
industrial estate emplyment site </t>
        </r>
      </text>
    </comment>
    <comment ref="X29" authorId="8" shapeId="0" xr:uid="{14464C87-246C-40BF-988F-2FDC0521EE38}">
      <text>
        <t>[Threaded comment]
Your version of Excel allows you to read this threaded comment; however, any edits to it will get removed if the file is opened in a newer version of Excel. Learn more: https://go.microsoft.com/fwlink/?linkid=870924
Comment:
    Melford Road cycle lane</t>
      </text>
    </comment>
    <comment ref="X31" authorId="6" shapeId="0" xr:uid="{40056AB7-8063-4A2A-AFC5-0546B77D22E7}">
      <text>
        <r>
          <rPr>
            <b/>
            <sz val="9"/>
            <color indexed="81"/>
            <rFont val="Tahoma"/>
            <family val="2"/>
          </rPr>
          <t>Sarah Cave:</t>
        </r>
        <r>
          <rPr>
            <sz val="9"/>
            <color indexed="81"/>
            <rFont val="Tahoma"/>
            <family val="2"/>
          </rPr>
          <t xml:space="preserve">
Hamilton Road Qtr</t>
        </r>
      </text>
    </comment>
    <comment ref="M32" authorId="9" shapeId="0" xr:uid="{A2337C03-09EB-4204-AA81-2A1FB4866518}">
      <text>
        <t>[Threaded comment]
Your version of Excel allows you to read this threaded comment; however, any edits to it will get removed if the file is opened in a newer version of Excel. Learn more: https://go.microsoft.com/fwlink/?linkid=870924
Comment:
    @50% network</t>
      </text>
    </comment>
    <comment ref="T35" authorId="10" shapeId="0" xr:uid="{C275D3D5-F451-4E65-8806-ED18EAC37A88}">
      <text>
        <t>[Threaded comment]
Your version of Excel allows you to read this threaded comment; however, any edits to it will get removed if the file is opened in a newer version of Excel. Learn more: https://go.microsoft.com/fwlink/?linkid=870924
Comment:
    Unless cheaper option is available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Katherine Davies</author>
    <author>tc={C13E5F70-A5A8-4CDA-B9EE-176AAB43CE47}</author>
    <author>tc={DA145155-91D1-4CA6-98E3-B2340AA58854}</author>
    <author>tc={0CCDC9D5-66C5-4BB5-AE18-7C5472262E3C}</author>
    <author>tc={06F226CD-F5EA-435F-8453-0C0C0BE8FF45}</author>
  </authors>
  <commentList>
    <comment ref="I4" authorId="0" shapeId="0" xr:uid="{91820C59-1A35-4E80-A641-2DEB6C511CB2}">
      <text>
        <r>
          <rPr>
            <sz val="11"/>
            <color theme="1"/>
            <rFont val="Calibri"/>
            <family val="2"/>
            <scheme val="minor"/>
          </rPr>
          <t xml:space="preserve">Katherine Davies:
Price list:
New cycleway/footway = £600 per metre
Dropped kerb = £3,000 each 
New signage = £500 per sign 
New zebra crossing = £65,000
New traffic signals = £200,000
Pedestrian/Cycle crossing single carriageway road  = £180,500
Pedestrian/Cycle crossing dual carriageway road = £250,000
Designating a Quiet Lane = £4,500
Rights of way stuff:
unsealed surface – like crushed and rolled stone – is £35/m2. 
sealed surface, e.g. tarmac, is £80/m2.
For any project that includes legal work (so changing the status from footpath to bridleway or diverting a route), the standard fee is £5,000.
If buying land the minimum Environment Agency costs (£1,000), Planning Permission (£350) and Ecology Advice (£250). 
new fencing =£10/m
new gates = £500 
new footbridge £1000, new bridleway bridge = £3,000. </t>
        </r>
      </text>
    </comment>
    <comment ref="M4" authorId="1" shapeId="0" xr:uid="{C13E5F70-A5A8-4CDA-B9EE-176AAB43CE47}">
      <text>
        <t>[Threaded comment]
Your version of Excel allows you to read this threaded comment; however, any edits to it will get removed if the file is opened in a newer version of Excel. Learn more: https://go.microsoft.com/fwlink/?linkid=870924
Comment:
    using Geography: Middle Super Output Area, Cycling Flows: Route Network LSOA clickable and scenario: government target equality</t>
      </text>
    </comment>
    <comment ref="N4" authorId="0" shapeId="0" xr:uid="{B9DEE532-0D2E-44D3-A8B0-26B4BD42C29A}">
      <text>
        <r>
          <rPr>
            <sz val="11"/>
            <color theme="1"/>
            <rFont val="Calibri"/>
            <family val="2"/>
            <scheme val="minor"/>
          </rPr>
          <t xml:space="preserve">Katherine Davies:
1 = if PCT is 0-2
2 = if PCT is 2 - 4
3 = if PCT is 4+ </t>
        </r>
      </text>
    </comment>
    <comment ref="V15" authorId="2" shapeId="0" xr:uid="{DA145155-91D1-4CA6-98E3-B2340AA58854}">
      <text>
        <t>[Threaded comment]
Your version of Excel allows you to read this threaded comment; however, any edits to it will get removed if the file is opened in a newer version of Excel. Learn more: https://go.microsoft.com/fwlink/?linkid=870924
Comment:
    Potentially a 1, some areas there is limited space to add a path with adequate width.</t>
      </text>
    </comment>
    <comment ref="I19" authorId="3" shapeId="0" xr:uid="{0CCDC9D5-66C5-4BB5-AE18-7C5472262E3C}">
      <text>
        <t>[Threaded comment]
Your version of Excel allows you to read this threaded comment; however, any edits to it will get removed if the file is opened in a newer version of Excel. Learn more: https://go.microsoft.com/fwlink/?linkid=870924
Comment:
    May be cheaper as some provision is already in place from the new housing development but difficult to tell as google maps is out of date. Off road alternatives may also be cheaper if viable.</t>
      </text>
    </comment>
    <comment ref="Q21" authorId="0" shapeId="0" xr:uid="{BF2DEF89-5EE4-44F6-B4D6-920C155C5683}">
      <text>
        <r>
          <rPr>
            <b/>
            <sz val="9"/>
            <color indexed="81"/>
            <rFont val="Tahoma"/>
            <family val="2"/>
          </rPr>
          <t>Katherine Davies:</t>
        </r>
        <r>
          <rPr>
            <sz val="9"/>
            <color indexed="81"/>
            <rFont val="Tahoma"/>
            <family val="2"/>
          </rPr>
          <t xml:space="preserve">
section 12.10 and objective 20</t>
        </r>
      </text>
    </comment>
    <comment ref="Q22" authorId="0" shapeId="0" xr:uid="{66C3CAB0-553B-4656-B985-4796F1C1CB12}">
      <text>
        <r>
          <rPr>
            <b/>
            <sz val="9"/>
            <color indexed="81"/>
            <rFont val="Tahoma"/>
            <family val="2"/>
          </rPr>
          <t>Katherine Davies:</t>
        </r>
        <r>
          <rPr>
            <sz val="9"/>
            <color indexed="81"/>
            <rFont val="Tahoma"/>
            <family val="2"/>
          </rPr>
          <t xml:space="preserve">
section 12.10 and objective 20</t>
        </r>
      </text>
    </comment>
    <comment ref="M23" authorId="0" shapeId="0" xr:uid="{DD1CB7BD-6C32-4EA9-9944-D11CB122CA83}">
      <text>
        <r>
          <rPr>
            <b/>
            <sz val="9"/>
            <color indexed="81"/>
            <rFont val="Tahoma"/>
            <family val="2"/>
          </rPr>
          <t>Katherine Davies:</t>
        </r>
        <r>
          <rPr>
            <sz val="9"/>
            <color indexed="81"/>
            <rFont val="Tahoma"/>
            <family val="2"/>
          </rPr>
          <t xml:space="preserve">
note this is highest PCT score! </t>
        </r>
      </text>
    </comment>
    <comment ref="W23" authorId="0" shapeId="0" xr:uid="{7FD724AC-F579-4774-8ED9-A3AB953EC8F9}">
      <text>
        <r>
          <rPr>
            <b/>
            <sz val="9"/>
            <color indexed="81"/>
            <rFont val="Tahoma"/>
            <family val="2"/>
          </rPr>
          <t>Katherine Davies:</t>
        </r>
        <r>
          <rPr>
            <sz val="9"/>
            <color indexed="81"/>
            <rFont val="Tahoma"/>
            <family val="2"/>
          </rPr>
          <t xml:space="preserve">
General Stour Valley connectivity </t>
        </r>
      </text>
    </comment>
    <comment ref="Q26" authorId="0" shapeId="0" xr:uid="{9E48F914-5CF0-4908-9C26-8FE45204DB9E}">
      <text>
        <r>
          <rPr>
            <b/>
            <sz val="9"/>
            <color indexed="81"/>
            <rFont val="Tahoma"/>
            <charset val="1"/>
          </rPr>
          <t>Katherine Davies:</t>
        </r>
        <r>
          <rPr>
            <sz val="9"/>
            <color indexed="81"/>
            <rFont val="Tahoma"/>
            <charset val="1"/>
          </rPr>
          <t xml:space="preserve">
section 6.3.2 relates to walking and cycling, but only in the context of new development</t>
        </r>
      </text>
    </comment>
    <comment ref="S26" authorId="0" shapeId="0" xr:uid="{55165FF5-E6E5-4E2F-8014-A96988D406A3}">
      <text>
        <r>
          <rPr>
            <b/>
            <sz val="9"/>
            <color indexed="81"/>
            <rFont val="Tahoma"/>
            <charset val="1"/>
          </rPr>
          <t>Katherine Davies:</t>
        </r>
        <r>
          <rPr>
            <sz val="9"/>
            <color indexed="81"/>
            <rFont val="Tahoma"/>
            <charset val="1"/>
          </rPr>
          <t xml:space="preserve">
school access</t>
        </r>
      </text>
    </comment>
    <comment ref="Q27" authorId="0" shapeId="0" xr:uid="{E1934633-6D39-42A2-8341-0E3660939805}">
      <text>
        <r>
          <rPr>
            <b/>
            <sz val="9"/>
            <color indexed="81"/>
            <rFont val="Tahoma"/>
            <family val="2"/>
          </rPr>
          <t>Katherine Davies:</t>
        </r>
        <r>
          <rPr>
            <sz val="9"/>
            <color indexed="81"/>
            <rFont val="Tahoma"/>
            <family val="2"/>
          </rPr>
          <t xml:space="preserve">
section 6.3.2 relates to walking and cycling, but only in the context of new development</t>
        </r>
      </text>
    </comment>
    <comment ref="W27" authorId="0" shapeId="0" xr:uid="{F553D04E-E2A5-4E0B-A74B-75FE5D191945}">
      <text>
        <r>
          <rPr>
            <b/>
            <sz val="9"/>
            <color indexed="81"/>
            <rFont val="Tahoma"/>
            <family val="2"/>
          </rPr>
          <t>Katherine Davies:</t>
        </r>
        <r>
          <rPr>
            <sz val="9"/>
            <color indexed="81"/>
            <rFont val="Tahoma"/>
            <family val="2"/>
          </rPr>
          <t xml:space="preserve">
Stour Valley visitor economy promoted routes </t>
        </r>
      </text>
    </comment>
    <comment ref="N30" authorId="0" shapeId="0" xr:uid="{15C7644A-E207-4828-828D-7C1CE69982FB}">
      <text>
        <r>
          <rPr>
            <b/>
            <sz val="9"/>
            <color indexed="81"/>
            <rFont val="Tahoma"/>
            <family val="2"/>
          </rPr>
          <t>Katherine Davies:</t>
        </r>
        <r>
          <rPr>
            <sz val="9"/>
            <color indexed="81"/>
            <rFont val="Tahoma"/>
            <family val="2"/>
          </rPr>
          <t xml:space="preserve">
more people ay walk into Hadleigh but it is noted they may still use car to get to the Woods in the first place </t>
        </r>
      </text>
    </comment>
    <comment ref="I31" authorId="4" shapeId="0" xr:uid="{06F226CD-F5EA-435F-8453-0C0C0BE8FF45}">
      <text>
        <t>[Threaded comment]
Your version of Excel allows you to read this threaded comment; however, any edits to it will get removed if the file is opened in a newer version of Excel. Learn more: https://go.microsoft.com/fwlink/?linkid=870924
Comment:
    Confused by their reference to Back Lane</t>
      </text>
    </comment>
    <comment ref="P32" authorId="0" shapeId="0" xr:uid="{8E11765F-9AEA-42BD-A021-DB9B331B2BF2}">
      <text>
        <r>
          <rPr>
            <b/>
            <sz val="9"/>
            <color indexed="81"/>
            <rFont val="Tahoma"/>
            <family val="2"/>
          </rPr>
          <t>Katherine Davies:</t>
        </r>
        <r>
          <rPr>
            <sz val="9"/>
            <color indexed="81"/>
            <rFont val="Tahoma"/>
            <family val="2"/>
          </rPr>
          <t xml:space="preserve">
there is some pavement already, and road is not significntly hazerdous for on road cycling</t>
        </r>
      </text>
    </comment>
  </commentList>
</comments>
</file>

<file path=xl/sharedStrings.xml><?xml version="1.0" encoding="utf-8"?>
<sst xmlns="http://schemas.openxmlformats.org/spreadsheetml/2006/main" count="849" uniqueCount="431">
  <si>
    <t>Cycling, Walking or both</t>
  </si>
  <si>
    <t xml:space="preserve">PCT Score if available (officer use only - to determine column in G) </t>
  </si>
  <si>
    <t>Potential to increase walking and cycling trips (if no data fromPCT, strava heatmap is used)</t>
  </si>
  <si>
    <t xml:space="preserve">Population who would directly benefit from the intervention </t>
  </si>
  <si>
    <t xml:space="preserve">Improvement in road safety </t>
  </si>
  <si>
    <t>Delivery against policy objectives: BMSDC strategies and Neighbourhood Plan</t>
  </si>
  <si>
    <t xml:space="preserve">Performance against Suffolk Local Transport plan </t>
  </si>
  <si>
    <t xml:space="preserve">Importance of the intervention for particular user groups </t>
  </si>
  <si>
    <t xml:space="preserve">Value for Money </t>
  </si>
  <si>
    <t xml:space="preserve">Potential to be funded </t>
  </si>
  <si>
    <t xml:space="preserve">Scheme feasability </t>
  </si>
  <si>
    <t xml:space="preserve">Liklihood to enable/improve the feasability of other schemes </t>
  </si>
  <si>
    <t xml:space="preserve">Dependency on other scheme </t>
  </si>
  <si>
    <t>Local acceptability</t>
  </si>
  <si>
    <t xml:space="preserve">Local desire  </t>
  </si>
  <si>
    <t>Cycling</t>
  </si>
  <si>
    <t>Boxford: Cycle Parking provision</t>
  </si>
  <si>
    <t>Boxford Villiage Centre</t>
  </si>
  <si>
    <t xml:space="preserve">Desire for cycle parking to enable cycling into village for services and facilities </t>
  </si>
  <si>
    <t xml:space="preserve">Transport Strategy </t>
  </si>
  <si>
    <t xml:space="preserve">£1,000-£2,000 depending on style and amount </t>
  </si>
  <si>
    <t>1.6 (based on Broad Steet/Ellis Street area)</t>
  </si>
  <si>
    <t>Short</t>
  </si>
  <si>
    <t>East St / Market Hill / North St</t>
  </si>
  <si>
    <t>Desire for continuous, joined up cycle routes connecting the town with surrounding residential areas.</t>
  </si>
  <si>
    <t>£400,000 based on ~650m MH to King St, East St to Girling Rd &amp; Nth St to Gainsborough Rd</t>
  </si>
  <si>
    <t>1.8-3.0</t>
  </si>
  <si>
    <t>Walking</t>
  </si>
  <si>
    <t>Gainsborough Str / Friars St / Market Hill</t>
  </si>
  <si>
    <t>Improved pedestrian crossing at access points to Market Hill</t>
  </si>
  <si>
    <t>£130,000 based on 2x zebra crossings</t>
  </si>
  <si>
    <t>Assington Thicks</t>
  </si>
  <si>
    <t>Footpath near Assington Thicks</t>
  </si>
  <si>
    <t>Desire for off-road cyling route to be permitted /enabled to create a route to Sudbury</t>
  </si>
  <si>
    <t>Rights of Way</t>
  </si>
  <si>
    <t>£5,000 (assuming designation change only)</t>
  </si>
  <si>
    <t xml:space="preserve">No data </t>
  </si>
  <si>
    <t xml:space="preserve">Short </t>
  </si>
  <si>
    <t>Cattawade A137</t>
  </si>
  <si>
    <t>A137</t>
  </si>
  <si>
    <t xml:space="preserve">Desire for 2 x dropped curbs to enable cycle route connectivity, general safety improvements to existing shared footway/cycleway, or an alternative offroad route via reclasification of footpaths </t>
  </si>
  <si>
    <t>£6,000 for two dropped kerbs</t>
  </si>
  <si>
    <t>No Data</t>
  </si>
  <si>
    <t xml:space="preserve">Walking </t>
  </si>
  <si>
    <t>Station approach, carpark</t>
  </si>
  <si>
    <t>Improve pavements, particularly for prams / buggies</t>
  </si>
  <si>
    <t xml:space="preserve">Cycling </t>
  </si>
  <si>
    <t xml:space="preserve">Long Melford: Swanfield </t>
  </si>
  <si>
    <t>Pedestrian cut through between Swanfield and Roman Way</t>
  </si>
  <si>
    <t xml:space="preserve">Desire to widen/open up this pavement/path to allow cycling </t>
  </si>
  <si>
    <t xml:space="preserve">Rights of Way and/or Transport Strategy </t>
  </si>
  <si>
    <t>No data</t>
  </si>
  <si>
    <t xml:space="preserve">Walking &amp; Cycling </t>
  </si>
  <si>
    <t>Access to park / improved junction</t>
  </si>
  <si>
    <t>Desire for safe access to the park / improved junction.</t>
  </si>
  <si>
    <t xml:space="preserve">£180,500 assuming pedestrian crossing, less if zebra. </t>
  </si>
  <si>
    <t xml:space="preserve">Long Melford: Borley Road </t>
  </si>
  <si>
    <t xml:space="preserve">Where the Valley walk meets Borley Road </t>
  </si>
  <si>
    <t xml:space="preserve">Improve the road crossing, potentially upgrade ongoing footpath to enable cycling. Create better route from end of Valley path onwards into viallage. </t>
  </si>
  <si>
    <t>£180,500 (crossing only - other connectivity to be considered as sperate scheme?)</t>
  </si>
  <si>
    <t>Sudbury, Hamilton Road</t>
  </si>
  <si>
    <t>Bus station / Hamilton Road / Great Eastern Road</t>
  </si>
  <si>
    <t>Desire for more space / better segregation as part of Hamilton Road design.</t>
  </si>
  <si>
    <t>£100,000 (based on existing road layout)</t>
  </si>
  <si>
    <t>Sudbury</t>
  </si>
  <si>
    <t xml:space="preserve">Footpaths near Clicket Hill and Cuckoo Hill </t>
  </si>
  <si>
    <t>Desire to open up path/upgrade to cycle route or bridleway to improve local cycle connectivity</t>
  </si>
  <si>
    <t xml:space="preserve">Rights of Way  </t>
  </si>
  <si>
    <t xml:space="preserve">£12,000 for 2 x redesignations plus signage </t>
  </si>
  <si>
    <t>Shotley North Route, Section 5</t>
  </si>
  <si>
    <t xml:space="preserve">Between Freston and Ipswich </t>
  </si>
  <si>
    <t>Segregated or off road cycle path alongside Freston Hill</t>
  </si>
  <si>
    <t xml:space="preserve">Short  </t>
  </si>
  <si>
    <t xml:space="preserve">Sproughton Underpass </t>
  </si>
  <si>
    <t xml:space="preserve">A14 Underpass just south of Sproughton - near Church Lane </t>
  </si>
  <si>
    <t xml:space="preserve">Improve access to, and quality of, underpass. Better lighting, improved surface and segreagation. </t>
  </si>
  <si>
    <t>Desire for a cycle path on the North Side and for traffic free access to Sainsbury's.</t>
  </si>
  <si>
    <t>Girling St / North St</t>
  </si>
  <si>
    <t>£390,000 for Girling St to Belle Vue Rroundabout or £190,000 for North St to East St</t>
  </si>
  <si>
    <t>Sudbury, A131 / Bulmer Rd</t>
  </si>
  <si>
    <t>A131 near Sandy Lane / Bulmer Rd Business Park</t>
  </si>
  <si>
    <t>Desire for improved pavements / segregated cycle path</t>
  </si>
  <si>
    <t>Transport Strategy</t>
  </si>
  <si>
    <t>Medium</t>
  </si>
  <si>
    <t xml:space="preserve">Hadleigh: A1071 Crossings </t>
  </si>
  <si>
    <t xml:space="preserve">A1071 Road Junction/crossing </t>
  </si>
  <si>
    <t xml:space="preserve">Desire for safer pedestrain and cyclsits crossings at busy junctions </t>
  </si>
  <si>
    <t>£37,000 for two crossings</t>
  </si>
  <si>
    <t xml:space="preserve">Station Road </t>
  </si>
  <si>
    <t>Improved space for pedestrians on the east side of station road.</t>
  </si>
  <si>
    <t>£12,000 based on resurfacing existing paths</t>
  </si>
  <si>
    <t>Hintlesham</t>
  </si>
  <si>
    <t>Pond Hall Road, South West of Hintlesham</t>
  </si>
  <si>
    <t>Desire for off road pedestrian space between Pond Hall Road and Duke Street in order to link up circular walking route and improve village access</t>
  </si>
  <si>
    <t>£42,000 (based on £35,000 for surface + legal / environmental fees.)</t>
  </si>
  <si>
    <t>Newton Road</t>
  </si>
  <si>
    <t>Desire for the missing footway on the south side to be replaced.</t>
  </si>
  <si>
    <t>£200,000 based on Belle Vue Road to Ingrams Well Road</t>
  </si>
  <si>
    <t xml:space="preserve">Cattawade Decoy Pond </t>
  </si>
  <si>
    <t xml:space="preserve">Factory Lane </t>
  </si>
  <si>
    <t xml:space="preserve">Desire for south side of the road from the Cattawade Crown to Decoy Pond be made shared use walking/cycling, and iprovement to surface at link up to bridleway </t>
  </si>
  <si>
    <t xml:space="preserve">£10,000 for cycle lane and redesignation </t>
  </si>
  <si>
    <t xml:space="preserve">Medium </t>
  </si>
  <si>
    <t xml:space="preserve">Stuston </t>
  </si>
  <si>
    <t xml:space="preserve">Alongside/following route of Stuston Road </t>
  </si>
  <si>
    <t xml:space="preserve">Desire for off road pedestrian access into Diss (alongside/parallel to the route of the B1077) - Parish Council have drawn up plans </t>
  </si>
  <si>
    <t>Melford Rd</t>
  </si>
  <si>
    <t>Desire for new cycle paths / better pavements / better segregation</t>
  </si>
  <si>
    <t>£1,062,000 from York road to A134 roundabout</t>
  </si>
  <si>
    <t>2.58-3.39 (various sections of Melford Road)</t>
  </si>
  <si>
    <t>Waldringfield Rd roundabout</t>
  </si>
  <si>
    <t>Improve cycling provision / new paths in view of Chilton Woods development to link through to town cente and railway</t>
  </si>
  <si>
    <t>£25,000 based on resurfacing both roundabouts.</t>
  </si>
  <si>
    <t>Acton Lane / Springlands Way</t>
  </si>
  <si>
    <t xml:space="preserve">2.43 &amp; 4.25 </t>
  </si>
  <si>
    <t>Sudbury, Friars Street</t>
  </si>
  <si>
    <t>Friars Street</t>
  </si>
  <si>
    <t>Introduction of a 20mph speed limit</t>
  </si>
  <si>
    <t xml:space="preserve">Sproughton </t>
  </si>
  <si>
    <t>Sproughton Road near Sproughton Millenium Green</t>
  </si>
  <si>
    <t>Reconfigure exisiting cycle path (issues of swerving round signs under bridge, and provision stopping short), and extend cycle path into the village</t>
  </si>
  <si>
    <t>Walking and Cycling</t>
  </si>
  <si>
    <t>Sudbury -Kone Vale Path</t>
  </si>
  <si>
    <t>Kone Vale Path</t>
  </si>
  <si>
    <t xml:space="preserve">Desire for Kone Vale path to be upgraded so surface is passable by foot and bike in all weathers </t>
  </si>
  <si>
    <t>£24,000 (or £11,000 if unsealed surface)</t>
  </si>
  <si>
    <t>Sudbury / Great Cornard</t>
  </si>
  <si>
    <t>Kings Hill</t>
  </si>
  <si>
    <t>Better space and segregation for cyclists.</t>
  </si>
  <si>
    <t>£200,000 (Stannard Road to mini roundabout)</t>
  </si>
  <si>
    <t>Church Field Road</t>
  </si>
  <si>
    <t>Desire for improved cycle path and junctions along road.</t>
  </si>
  <si>
    <t>Acton Lane / East Street</t>
  </si>
  <si>
    <t>Desire for a cycle path at East Street</t>
  </si>
  <si>
    <t>£300,000 (based on Acton Lane to Market Hill stretch, £180,000 if stop at Girling St)</t>
  </si>
  <si>
    <t>Sudbury Gainsborough St</t>
  </si>
  <si>
    <t>Near Christopher Lane</t>
  </si>
  <si>
    <t>Desire to reduce the road to single lane and widen footpaths.</t>
  </si>
  <si>
    <t>£48,000 if just the bit to MH additional 90k if includes the whole stretch to School St</t>
  </si>
  <si>
    <t xml:space="preserve">The Long Melford Walk </t>
  </si>
  <si>
    <t>The Melford Walk / Old Railway Line</t>
  </si>
  <si>
    <t xml:space="preserve">Requests to upgrade this path to allow/enable cycling, and better connectivity at end of trail </t>
  </si>
  <si>
    <t>No data (off road)</t>
  </si>
  <si>
    <t>Bures Road</t>
  </si>
  <si>
    <t xml:space="preserve">Hadleigh Town Centre </t>
  </si>
  <si>
    <t xml:space="preserve">High Street /Cross Maltings </t>
  </si>
  <si>
    <t xml:space="preserve">Desire for segragated cycle path down high street/through Hadleigh, and improved junction crossinsg for cyclsts and pedestrians </t>
  </si>
  <si>
    <t>Sudbury - Aubrey Drive</t>
  </si>
  <si>
    <t>Aubrey Drive / Waldringfield Road Junction</t>
  </si>
  <si>
    <t>Desire for current cycle path to be linked as it currently stops on the west side after the Waldingfield Road junction.</t>
  </si>
  <si>
    <t>£65,000 - based on a new zebra crossing linking the two ends of the cycle path.</t>
  </si>
  <si>
    <t>Sudbury, Kings Street</t>
  </si>
  <si>
    <t>Kings Street</t>
  </si>
  <si>
    <t>Should be 2-way for cyclists, improved crossings and better space.</t>
  </si>
  <si>
    <t>£200,000 including legal</t>
  </si>
  <si>
    <t xml:space="preserve">Long Melford: Bull Lane </t>
  </si>
  <si>
    <t xml:space="preserve">Bull Lane </t>
  </si>
  <si>
    <t xml:space="preserve">Better active travel link into Long Melford from/to Acton and Industrial Estate desired, currently no segregation from traffic. Feedback suggests sufficient room exists on at least one side of the road to put in at the minimum a shared path but ideally a pavement and segregated cycle path to LTN 1/20 standard. Would also need crossing over  bypass </t>
  </si>
  <si>
    <t>Sudbury Great Eastern Road</t>
  </si>
  <si>
    <t>Between Roys and Station / Waitrose</t>
  </si>
  <si>
    <t>Improve the junctions / crossings by Roys. Mini roundabout at station / waitrose entrance</t>
  </si>
  <si>
    <t xml:space="preserve">£260,000 based on 2x new zebra crossings and legals etc plus mini roundabout </t>
  </si>
  <si>
    <t>Market Hill</t>
  </si>
  <si>
    <t>Suggestion to make north side eastbound to allow cyclists to cross town. IE change direction of traffic</t>
  </si>
  <si>
    <t>£100,000 assuming contraflow cycle lane with std legal fee.</t>
  </si>
  <si>
    <t>2.44 (G'boro St not MH)</t>
  </si>
  <si>
    <t>York Road</t>
  </si>
  <si>
    <t>Desire for creation of safer walking and cycling provisions</t>
  </si>
  <si>
    <t>£192,000 (could be cheaper if only changing designation of current footpath)</t>
  </si>
  <si>
    <t>Cockfield: School Access</t>
  </si>
  <si>
    <t xml:space="preserve">Church Lane, Cockfield </t>
  </si>
  <si>
    <t xml:space="preserve">Current pavement provisions are narrow and not continous along the route to the school, meaning that pedestrains have to cross the lane for access. </t>
  </si>
  <si>
    <t xml:space="preserve">Up to £180,000 for crossing, up to £322,000 for additional pedestrain safety measures such as pavement widening &amp; guard rails.  </t>
  </si>
  <si>
    <t xml:space="preserve">Shotley North Route, Section 2 </t>
  </si>
  <si>
    <t xml:space="preserve">Between Shotley and Chelmondiston </t>
  </si>
  <si>
    <t>Segregated or off road cycle path alongside B1456</t>
  </si>
  <si>
    <t>Long</t>
  </si>
  <si>
    <t>Kersey to Hadleigh</t>
  </si>
  <si>
    <t>Mill Lane/Stone Street</t>
  </si>
  <si>
    <t>No walking or cycling provision to local services</t>
  </si>
  <si>
    <t xml:space="preserve">£1,560,000 (if following road route - off road options should be explored) </t>
  </si>
  <si>
    <t>Shotley North Route, Section 4</t>
  </si>
  <si>
    <t xml:space="preserve">Between Woolverston and Freston </t>
  </si>
  <si>
    <t xml:space="preserve">Segregated or off road cycle path alongside B1458 </t>
  </si>
  <si>
    <t xml:space="preserve">Long </t>
  </si>
  <si>
    <t>Shotley South Route, Section 2</t>
  </si>
  <si>
    <t xml:space="preserve">Between Holbrook and Stutton </t>
  </si>
  <si>
    <t xml:space="preserve">Segregated or off road cycle path alongside B1080/Holbrook Road </t>
  </si>
  <si>
    <t xml:space="preserve">Newton </t>
  </si>
  <si>
    <t>Stretch of the A134 through Newton to Sudbury, past Perrywoods</t>
  </si>
  <si>
    <t xml:space="preserve">Desire for segragated walking/scycling space alongside busy road </t>
  </si>
  <si>
    <t xml:space="preserve">£2,040,000   (shorter section could be cheaper but still valuable) </t>
  </si>
  <si>
    <t>Shotley South Route, Section 1</t>
  </si>
  <si>
    <t>Between Harkstead and Holbrook</t>
  </si>
  <si>
    <t xml:space="preserve">Segregated or off road cycle path alongside Harstead Rd/Holbrook Road </t>
  </si>
  <si>
    <t>Sudbury Cornard River Walk</t>
  </si>
  <si>
    <t>Cornard River Walk</t>
  </si>
  <si>
    <t>Desire for new foot/cycle path</t>
  </si>
  <si>
    <t>Shotley Routes, Section 1</t>
  </si>
  <si>
    <t xml:space="preserve">Between Shotley and Shotley Gate </t>
  </si>
  <si>
    <t>Shotley North Route, Section 3</t>
  </si>
  <si>
    <t xml:space="preserve">Between Chelmondiston Woolverson </t>
  </si>
  <si>
    <t>Segregated or off road cycle path alongside B1457</t>
  </si>
  <si>
    <t xml:space="preserve">Shotley, North to South, Eastern Connection </t>
  </si>
  <si>
    <t>Between Chelmondiston and Holbrook</t>
  </si>
  <si>
    <t>Segregated or off road cycle path alongside New Lane</t>
  </si>
  <si>
    <t>Shotley South Route, Section 3</t>
  </si>
  <si>
    <t xml:space="preserve">Between Stutton and Brantham </t>
  </si>
  <si>
    <t>Segregated or off road cycle path alongside B1080/section of A137</t>
  </si>
  <si>
    <t>Alpheton</t>
  </si>
  <si>
    <t>A134</t>
  </si>
  <si>
    <t xml:space="preserve">Desire for a footway/path/pavement on route into or out of village to other neighbouring villages </t>
  </si>
  <si>
    <t>Rights of Way and/or Transport Strategy</t>
  </si>
  <si>
    <t>£2,580,000 (From A143/Old Bury Road to A143/A1092 in Long Melford)</t>
  </si>
  <si>
    <t xml:space="preserve">Wherstead </t>
  </si>
  <si>
    <t>Area off/across A137, The St</t>
  </si>
  <si>
    <t>Desire for more accessbile walkways and pavements, segregated space for active travel and better crossings of roundabouts for pedestrians and cyclsits to Co-op site (large employer)</t>
  </si>
  <si>
    <t>Walking an cycling</t>
  </si>
  <si>
    <t>Ipswich / Hintlesham</t>
  </si>
  <si>
    <t>No provision for pedestrians or cyclists to go from Pinebrook area to Hadleigh Road</t>
  </si>
  <si>
    <t>Aldham</t>
  </si>
  <si>
    <t>The Street</t>
  </si>
  <si>
    <t xml:space="preserve">Walking provisions </t>
  </si>
  <si>
    <t>£1,020,000 (from Bus Stop to Church)</t>
  </si>
  <si>
    <t xml:space="preserve">Sproughton / Burstall </t>
  </si>
  <si>
    <t xml:space="preserve">Burstall Lane </t>
  </si>
  <si>
    <t xml:space="preserve">Desire for pedestrain access/path between villages </t>
  </si>
  <si>
    <t>£1,320,000 if its highways footway, cheaper option could be vergeside RoW</t>
  </si>
  <si>
    <t>Sproughton / Washbrook</t>
  </si>
  <si>
    <t>B1113</t>
  </si>
  <si>
    <t xml:space="preserve">Desire for pedestrain and cycle access/path between villages </t>
  </si>
  <si>
    <t>£780,000 if its highways footway/cycleway</t>
  </si>
  <si>
    <t>Glemsford</t>
  </si>
  <si>
    <t xml:space="preserve">Park Lane </t>
  </si>
  <si>
    <t>Desire for  cycle route to Long Melford</t>
  </si>
  <si>
    <t xml:space="preserve">£1,080,000 (based on village to A1092) - off road options maybe more viable </t>
  </si>
  <si>
    <t>Industrial area off A134, Northern Road</t>
  </si>
  <si>
    <t xml:space="preserve">Cycle path provision </t>
  </si>
  <si>
    <t>£600,000 estimate based on Addison Rd / Byford Rd distances</t>
  </si>
  <si>
    <t>1.62 (Northern Rd not estate)</t>
  </si>
  <si>
    <t xml:space="preserve">Nayland </t>
  </si>
  <si>
    <t>Harpers Hill (A143)</t>
  </si>
  <si>
    <t xml:space="preserve">No walking or cycling provision, this stretch particularly dangerous for cyclists </t>
  </si>
  <si>
    <t xml:space="preserve">East Bergholt to Cattawade </t>
  </si>
  <si>
    <t>Route along the B1070</t>
  </si>
  <si>
    <t>Desire for footpaths to be better connected or better crossings/off road provision to avoid having to walk/cycle on main road</t>
  </si>
  <si>
    <t>£2,520,000 (based on roadside highways infrastructure - off road options could be cheaper)</t>
  </si>
  <si>
    <t>Hadleigh to Whatfield</t>
  </si>
  <si>
    <t xml:space="preserve">Whatfield Road </t>
  </si>
  <si>
    <t xml:space="preserve">Desire for deidcated foot/cycle path from Whatfield to Hadleigh </t>
  </si>
  <si>
    <t>Boxford</t>
  </si>
  <si>
    <t>The A1071 between Sand Hill and Calais Street</t>
  </si>
  <si>
    <t>Desire for a footpath/cycle lane beside the Hadleigh bound carriageway. also suggestion that a connecting route onto the A1071 (currently closed off to cyclists) could reduce length that cyclists need to be on the A1071 - could cut some of main road out and reduce overall amount of investment needed?</t>
  </si>
  <si>
    <t xml:space="preserve">£270,000 for carriageway </t>
  </si>
  <si>
    <t>Raydon</t>
  </si>
  <si>
    <t xml:space="preserve">Off road footpaths </t>
  </si>
  <si>
    <t xml:space="preserve">Desire to link Raydon Wood with footpath to Hadleigh, and extend route following old railway line. </t>
  </si>
  <si>
    <t>£225,000 (based on path from existing to Railway walk &amp; legal fees - may be a more depending on creating a joining?)</t>
  </si>
  <si>
    <t>Assington</t>
  </si>
  <si>
    <t xml:space="preserve">Desire for a safe and/or segragated active travel route into village centre </t>
  </si>
  <si>
    <t>£840,000 (From The Street/Hill Farm to The Street/Rose Green) £300,000 (From The Street/Hill Farm to A134)</t>
  </si>
  <si>
    <t>Hintlesham / Flowton</t>
  </si>
  <si>
    <t xml:space="preserve">Between Hintlesham and Hadleigh, Back Lane near Priory Road - Road that goes down from A1071 to Flowton </t>
  </si>
  <si>
    <t xml:space="preserve">Desire for cycle path/cycle segragation on bendy stretch of road  </t>
  </si>
  <si>
    <t>£960,000 assuming only the A1071 stretch from Duke St to Priory Road</t>
  </si>
  <si>
    <t xml:space="preserve">Long  </t>
  </si>
  <si>
    <t xml:space="preserve">Little Waldingfield </t>
  </si>
  <si>
    <t>The Street (B1115)</t>
  </si>
  <si>
    <t xml:space="preserve">Currently no pavement or provision for active travel down to the main road to connect with neighbouring villages </t>
  </si>
  <si>
    <t>£1,200,000 (based on stretches not currently covered by any pavement - not including wideningof exsiting)</t>
  </si>
  <si>
    <t>East Bergholt</t>
  </si>
  <si>
    <t>Straight Road</t>
  </si>
  <si>
    <t xml:space="preserve">School access route with no pavement, footpath or cycle lane </t>
  </si>
  <si>
    <t>PROGRESS</t>
  </si>
  <si>
    <t>STATUS</t>
  </si>
  <si>
    <t>Initial concept started</t>
  </si>
  <si>
    <t>LCWIP feedback</t>
  </si>
  <si>
    <t>Walking &amp; Cycling</t>
  </si>
  <si>
    <t xml:space="preserve">LONG TERM BABERGH LCWIP SCHEMES </t>
  </si>
  <si>
    <t>CYCLING WALKING OR BOTH</t>
  </si>
  <si>
    <t>REFERENCE</t>
  </si>
  <si>
    <t>SECTION/LOCATION/ INTERVENTION</t>
  </si>
  <si>
    <t>DESCRIPTION</t>
  </si>
  <si>
    <t xml:space="preserve">TYPE OF PROJECT/DELIVERY PARTNER: RIGHTS OF WAY OR TRANSPORT STRATEGY </t>
  </si>
  <si>
    <t>ESTIMATED COST</t>
  </si>
  <si>
    <t>TOTAL SCORE /39</t>
  </si>
  <si>
    <t>SHORT, MEDIUM OR LONG TERM ASPIRATION</t>
  </si>
  <si>
    <t>NOTE: To see the prioritisation scoring method please unhide columns M-Z.</t>
  </si>
  <si>
    <t>MEDIUM TERM BABERGH LCWIP SCHEMES</t>
  </si>
  <si>
    <t>Talks- potential partners</t>
  </si>
  <si>
    <t>CYCLING, WALKING OR BOTH</t>
  </si>
  <si>
    <t>SECTION/LOCATION FOR INTERVENTION</t>
  </si>
  <si>
    <t>TYPE OF PROJECT/DELIVERY PARTNER:</t>
  </si>
  <si>
    <t xml:space="preserve">SHORT TERM BABERGH LCWIP SCHMES </t>
  </si>
  <si>
    <t>TYPE OF PROJECT/DELIVERY PARTNER</t>
  </si>
  <si>
    <t>INITIAL INDICITIVE/ESTIMATED COST</t>
  </si>
  <si>
    <t>INITIAL INDICATIVE/ESTIMATED COST</t>
  </si>
  <si>
    <t>Community con.</t>
  </si>
  <si>
    <t>£1,200,000 (On SCC list, this is estimated at £2,760,000, but this a longer stretch, not broken down into the same geographical stretches as distrcit LCWIP)</t>
  </si>
  <si>
    <t xml:space="preserve">£1,000,000 (based on approx equivalent distance along the road of 1.1miles) </t>
  </si>
  <si>
    <t>Stone Street to Boxford (Section 1)</t>
  </si>
  <si>
    <t xml:space="preserve">Alongside the A1071 (south side) to the east of Stone Street Road, section leading to River Box Bridge, and access down to the riverside path underneath the bridge. </t>
  </si>
  <si>
    <t xml:space="preserve">Improve pedestrian &amp; cycle access to the riverside 'underpass' connection </t>
  </si>
  <si>
    <t xml:space="preserve">£3,500-£8,000 depending on surface type + £5,000 legal fees + £1,600 and land price if needing to purchase land (if vergeside space not sufficient). Total indicative cost approx £15,000 excluding land purchase. </t>
  </si>
  <si>
    <t>Stone Street to Boxford (Section 2)</t>
  </si>
  <si>
    <t>Underneath the A1071 between Stone Street and Boxford, section of riverside walk</t>
  </si>
  <si>
    <t xml:space="preserve">Improve the riverside 'underpass' connection - improvements to surface and access and either end. Widening is unlikely to be possible, but other intervention (signage, marking, cutting back vegetaion) could make this a more useable shared space path.  </t>
  </si>
  <si>
    <t>£400 surface + £700 for guardrail. Maybe additional costs for lighting or gate replacement, but could potentially be delivered around £2,000</t>
  </si>
  <si>
    <t xml:space="preserve">Desire for segregated cycle / foot path linking the two sections of Acton Lane / Chilton Fields and Sudbury. SCC list suggests alternative route to be investigated. </t>
  </si>
  <si>
    <t>Acton: Bun Meadow</t>
  </si>
  <si>
    <t>Bun Meadow PRoW - between Clay Hall Lane and High
Street Acton</t>
  </si>
  <si>
    <t>COMPLETED BABERGH LCWIP SCHEMES</t>
  </si>
  <si>
    <t xml:space="preserve">NOTES </t>
  </si>
  <si>
    <t xml:space="preserve">Wenham Boardwalk upgrade </t>
  </si>
  <si>
    <t>Scheme delivered</t>
  </si>
  <si>
    <t xml:space="preserve">Funded via distrcit council Rural England Prosperity Funding </t>
  </si>
  <si>
    <t>SHORT, MEDIUM OR LONG TERM LCWIP ASPIRATION</t>
  </si>
  <si>
    <t xml:space="preserve">Freston/Holbrook boardwalk upgrade </t>
  </si>
  <si>
    <t xml:space="preserve">Walking and cycling </t>
  </si>
  <si>
    <t xml:space="preserve">Shimpling Bridlegate upgrade </t>
  </si>
  <si>
    <t xml:space="preserve">Monks Eleigh: The Causeway </t>
  </si>
  <si>
    <t>Rights of Way (delivered by Parish Council)</t>
  </si>
  <si>
    <t xml:space="preserve">Funded via distrcit council Rural England Prosperity Funding, delivered by Parish Council </t>
  </si>
  <si>
    <t xml:space="preserve">Re-laying of boardwalk and bridge, and widening it to 1.2m wide and installing grip strips plus new steps to access boardwalk </t>
  </si>
  <si>
    <t>Funded via distrcit council Rural England Prosperity Funding.</t>
  </si>
  <si>
    <t>Upgrading and extending boardwalk in key amenity area of parish, to extend the use of the route for a larger part of the year and to additional legal users.</t>
  </si>
  <si>
    <t>Upgrade of a bridleway gate that was unsuitable for legal users and meant those on horseback and with limited mobility could not use the structure. Now all legal users can easily use the structure and have access to the route.</t>
  </si>
  <si>
    <t xml:space="preserve">Small bridge upgrade and re-surfacing scheme to upgrade the tourist route from Great and Little Cornard to the River Stour and commercial sites. Now usable for those with limited mobility, for example. </t>
  </si>
  <si>
    <t xml:space="preserve">Wherstead Footpath no. 001 </t>
  </si>
  <si>
    <t>Wherstead: New boardwalk</t>
  </si>
  <si>
    <t>Great Cornard to Henny Swan Footpath</t>
  </si>
  <si>
    <t>Public Right of way/Footpath alongside River Stour</t>
  </si>
  <si>
    <t>Monks Eleigh Footpath no. 12</t>
  </si>
  <si>
    <t xml:space="preserve">Building of boardwalk over a floodplain area to ensure accessbility all year round. </t>
  </si>
  <si>
    <t xml:space="preserve">Resurfacing and floodproofing of key linkage between North and South parts of village. </t>
  </si>
  <si>
    <t xml:space="preserve">PRoW between Freston and Holbrook </t>
  </si>
  <si>
    <t xml:space="preserve">PRoW (bridleway) at Shimpling </t>
  </si>
  <si>
    <t xml:space="preserve">Section of boardwalk on PRoW at Wenham </t>
  </si>
  <si>
    <t xml:space="preserve">Monks Eleigh: Church Hill footway lighting </t>
  </si>
  <si>
    <t>Pathway just off Church Hill, between Chirch and Recreation Ground/Village Hall</t>
  </si>
  <si>
    <t xml:space="preserve">Install landscape appropriate lighting so that pedestrians can access/safely use path in evenings and throughout winter </t>
  </si>
  <si>
    <t>Delivery started</t>
  </si>
  <si>
    <t>Resurfacing in order to be brought up to standard and passable all year round</t>
  </si>
  <si>
    <t xml:space="preserve">Funded via distrcit council CIL funding award </t>
  </si>
  <si>
    <t xml:space="preserve">Funded via distrcit council Rural England Prosperity Funding, being delivered by Parish Council in partnership with SCC street lighting team. Electric supply has been installed - lighting units to follow. </t>
  </si>
  <si>
    <t>Newton: Pedestrian Crossing across A134</t>
  </si>
  <si>
    <t>Proposal design made</t>
  </si>
  <si>
    <t xml:space="preserve">A signalised pedestrain crossing and footway leading to it, to provide active travel connectivity between southern and northern parts of village (for access to services and ammenities). </t>
  </si>
  <si>
    <t>Proposed location is in the centre of the village, at the bus shelter adjacent to Rectory Road.</t>
  </si>
  <si>
    <t xml:space="preserve">Parish Council have conducted a parish survey to understand residents requirements and preferences for the location of a pedestrian crossing. SCC Highways provided some design proposal work to accompany this survey. </t>
  </si>
  <si>
    <t>£35,000 (based on generic costings for zebra crossing)</t>
  </si>
  <si>
    <t>COST</t>
  </si>
  <si>
    <t>Ballingdon: Footpath No. 29</t>
  </si>
  <si>
    <t xml:space="preserve">PRoW FP no. 29, near Pinecroft Rise, Ballingdon </t>
  </si>
  <si>
    <t xml:space="preserve">Footpath improvements / resurfacing </t>
  </si>
  <si>
    <t>Funding secured</t>
  </si>
  <si>
    <t>Hartest: Restrict Byway at The Green</t>
  </si>
  <si>
    <t xml:space="preserve">PRoW restrcited Byway No. 13, near The Green, Hartest </t>
  </si>
  <si>
    <t xml:space="preserve">Byway improvements / resurfacing to improve accessibility </t>
  </si>
  <si>
    <t>District CIL funding awarded to SCC PRoW in September 2024 to deliver this scheme - so must be delivered by October 2025.</t>
  </si>
  <si>
    <t>District CIL funding awarded to SCC PRoW in September 2024 to deliver this scheme - project should be completed winter 2025/26</t>
  </si>
  <si>
    <t xml:space="preserve">Capel St Mary to Copdock/Washbrook </t>
  </si>
  <si>
    <t>£1m - £3m</t>
  </si>
  <si>
    <t xml:space="preserve">Route alongside A12 and into settlements. </t>
  </si>
  <si>
    <t xml:space="preserve">Community Consultation undertaken: https://storymaps.arcgis.com/collections/c3f3a4ad5ddf454f82f2f89d5a4b1c43?item=5. SCC have allocated Active Travel Funding to the devleopment of this scheme - £46,967 in 2023, and  a further £185,000 in 2025. </t>
  </si>
  <si>
    <t>Introduce segregated walking and cycling paths, signalised crossings, traffic calming measures, and improved junctions. Several hundred houses are due to be developed in Capel, so some/all funding could be secured through S106 for the scheme.
This scheme could link up with the Woolsey Grange development in Sproughton.</t>
  </si>
  <si>
    <t xml:space="preserve">Previous ambition for a segregated or off road cycle path alongside B1080 has proved unviable, so the suggestion to improve the off-road connectivity (put forwards by the Shotley Peninsula Cycling Campaign) has been taken forwards as an alternative. </t>
  </si>
  <si>
    <t>Improvements to accessibility and surfacing in the Dedham Vale National Landscape in collaboration with the local NL team</t>
  </si>
  <si>
    <t xml:space="preserve">Stour Valley project area: delivering PRoW improvement works identified in partnership with the National Landscapes team – accessibility improvements to key honeypot. Covering a range of projects to allow walking in the National Landscape for a greater proportion of the year and to a larger amount of legal users. </t>
  </si>
  <si>
    <t xml:space="preserve">PRoW improvements at Flatford/Stour Valley National Landscape </t>
  </si>
  <si>
    <t>£7,275 for Birdleway 45, and £22,475 for Bridleway 12</t>
  </si>
  <si>
    <t xml:space="preserve">Bridleway 45 nr Freston, through Cutlers Wood, and Bridleway 12 toward Holbrook. </t>
  </si>
  <si>
    <t xml:space="preserve">District CIL funding awarded to SCC PRoW team in March 2025 to deliver both bridelway improvement projects. </t>
  </si>
  <si>
    <t xml:space="preserve">Great Waldingfield: off road connections </t>
  </si>
  <si>
    <t>PRoW network between Folly Road, The Street and The Heath/B115</t>
  </si>
  <si>
    <t xml:space="preserve">Desire for improvements to off-road active travel routes - resurfacing and improvements to Footpaths Number 11 and 12. </t>
  </si>
  <si>
    <t xml:space="preserve">£17,450 of district council CIL funding agreed in March 2025. Works due to be undertaken November 2025. </t>
  </si>
  <si>
    <t>Holbrook: Boardwalk off Fishponds Lane</t>
  </si>
  <si>
    <t>The boardwalk section of Footpath 23, running Northwards from Fishponds Lane</t>
  </si>
  <si>
    <t xml:space="preserve">Upgrading boardwalk to improve accessibility and safety, improving off-road connectivity between south and North/middle of village </t>
  </si>
  <si>
    <t>Seek funding proposal</t>
  </si>
  <si>
    <t xml:space="preserve">
A funding appliaction for District CIL monies (£3,745.00) has been submitted by the PRoW team - due to be considered by cabinet in September 2025. </t>
  </si>
  <si>
    <t>Rights of Way or Public Realm</t>
  </si>
  <si>
    <t xml:space="preserve">Looks to be in distrcit council ownership, so improvements may be able to be undertaken by BDC Public Realm team. </t>
  </si>
  <si>
    <t xml:space="preserve">Initial/early stage advice from SCC Highways is that it may not be feasible to implement improvements due to constraints/lack of space in and around highway boundary. </t>
  </si>
  <si>
    <t xml:space="preserve">Sections of the route are located within the Essex border, so cross-boundary working/funding would be required. </t>
  </si>
  <si>
    <t xml:space="preserve">Site visit undertaken, PRoW team unable to determine land ownership of path underneath bridge. </t>
  </si>
  <si>
    <t xml:space="preserve">Discussed with SCC Highways - possibility that this could be delivered via S106 relating to nearby development. </t>
  </si>
  <si>
    <t>Sudbury to Great Cornard: off road route</t>
  </si>
  <si>
    <t>Footpaths from The Gainsborough Trail/Meadow Walk (at Kingfisher Leisure Centre) across Friar's Meadow and alongside River Stour to Mill Tye at Great Cornard</t>
  </si>
  <si>
    <t xml:space="preserve">Improve and smooth surface, remove barriers and drops/steps in level.  </t>
  </si>
  <si>
    <t xml:space="preserve">SCC Highways have ringfenced £125,000 of Active Travel Funding for this scheme, paired with the implentation of a crossing over Bures Road at end of route, and have carried out stakeholder consultation. Waiting for PRoW to cost up the footpath sections. </t>
  </si>
  <si>
    <t>Great Cornard: Bures Road</t>
  </si>
  <si>
    <t xml:space="preserve">Desire for safe crossing point from Mill Tye area, plus interventions for safe off-road cycling and walking space,also access to river footpath without walking on roadside. </t>
  </si>
  <si>
    <t xml:space="preserve">SCC Highways have ringfencedsome Ative Travel Funding for the crossing point and investigated what else might be able to be delivered to improve active travel safety on the road -  stakeholder consultation being carried out. Linked to scheme above. </t>
  </si>
  <si>
    <t xml:space="preserve">Site visits and development work have been undertaken, but SCC Highways are struggling to design feasable intervention within contraints and guidance/standards. </t>
  </si>
  <si>
    <t>Cornard Road (North side) from Co-Op to roundabout</t>
  </si>
  <si>
    <t xml:space="preserve">Desire for a cycle path on the North Side and for traffic free access to Sainsbury's. </t>
  </si>
  <si>
    <t>Investigation needed into where the path should go. The existing cycle path runs on the south side, Toucan crossings have been put in place but there is very little footpath on the north side between the crossing and the supermarket. Maybe a better solution would be to add signage telling cyclists to dismount?</t>
  </si>
  <si>
    <t xml:space="preserve">A1071 - stretch from the A1214 to Hadleigh Road. </t>
  </si>
  <si>
    <t xml:space="preserve">Sudbury: approach into Town centre from the North </t>
  </si>
  <si>
    <t>Juctions of Melford Road / Gainsborough Road (near Beaconsfield Road) / Girling Street</t>
  </si>
  <si>
    <t>Desire for improved junctions/crossings and better visibitily/safetly and provision for pedestrians and cyclists.</t>
  </si>
  <si>
    <t xml:space="preserve">SCC Highways have previously ringfenced Active Travel/LTP Funding for this scheme and  have submitted planning application/consultation. Further info: https://www.suffolk.gov.uk/roads-and-transport/transport-planning/improvements-for-walking-cycling-and-wheeling/melford-road-sudbury </t>
  </si>
  <si>
    <t>£225,000      (5k designation change, 1k signage, 180k for road crossing, 30k for RW unsealed surface)</t>
  </si>
  <si>
    <t>Sudbury: Girling St</t>
  </si>
  <si>
    <t>Shotley: North to South, Western Connection (Off road, via Bridleways)</t>
  </si>
  <si>
    <t>Sudbury: Borehamgate / Cornard Road</t>
  </si>
  <si>
    <t>Sudbury: town centre, access from South</t>
  </si>
  <si>
    <t>Sudbury: town centre, access from East</t>
  </si>
  <si>
    <t>Sudbury: Station Approach</t>
  </si>
  <si>
    <t>Sudbury: Belle Vue</t>
  </si>
  <si>
    <t>Bures: PRoW</t>
  </si>
  <si>
    <t>Sudbury: Market Hill</t>
  </si>
  <si>
    <t>Sudbury: York Road</t>
  </si>
  <si>
    <t>Sudbury: Netwon Road</t>
  </si>
  <si>
    <t>Sudbury: East Street</t>
  </si>
  <si>
    <t xml:space="preserve">Sudbury: Acton Lane </t>
  </si>
  <si>
    <t xml:space="preserve">Sudbury: Melford Road </t>
  </si>
  <si>
    <t xml:space="preserve">Sudbury: Waldringfield Road </t>
  </si>
  <si>
    <t xml:space="preserve">Acton to Great Waldingfield </t>
  </si>
  <si>
    <t xml:space="preserve">PRoW network between the three settlements of Acton, Great Waldingfield and Chilton </t>
  </si>
  <si>
    <t xml:space="preserve">Desire for an off road route/PRoW provision between Great Waldingfield to Acton via the airfield, linking in Chilton if feasible </t>
  </si>
  <si>
    <t>Legal works for a deed of dedication taken forwards by SCC.</t>
  </si>
  <si>
    <t>Approx. £5,000 for legal designation work - maybe other costs for implentation/surfacing works?</t>
  </si>
  <si>
    <t>Lavenham to Brent Eleigh Byway Link</t>
  </si>
  <si>
    <t xml:space="preserve">County Cllr, Parish Council, and PRoW team all supportive and looking for funding. </t>
  </si>
  <si>
    <t xml:space="preserve">Improve the surface for year-round usability of this 2km route. </t>
  </si>
  <si>
    <t xml:space="preserve">Clay Lane (which then becomes Lavenham Restricted Byway 30) to Whelp Street. </t>
  </si>
  <si>
    <t xml:space="preserve">£125k as a rough ball-park estimate based on £40 per square metre, tbc by PRoW team. </t>
  </si>
  <si>
    <t>2 (based on  equivalent road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</si>
</sst>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00"/>
  </numFmts>
  <fonts count="16" x14ac:knownFonts="1">
    <font>
      <sz val="11"/>
      <color theme="1"/>
      <name val="Calibri"/>
      <family val="2"/>
      <scheme val="minor"/>
    </font>
    <font>
      <b/>
      <sz val="9"/>
      <color indexed="81"/>
      <name val="Tahoma"/>
      <family val="2"/>
    </font>
    <font>
      <sz val="9"/>
      <color indexed="81"/>
      <name val="Tahoma"/>
      <family val="2"/>
    </font>
    <font>
      <sz val="9"/>
      <color indexed="81"/>
      <name val="Tahoma"/>
      <charset val="1"/>
    </font>
    <font>
      <b/>
      <sz val="9"/>
      <color indexed="81"/>
      <name val="Tahoma"/>
      <charset val="1"/>
    </font>
    <font>
      <sz val="11"/>
      <color theme="0"/>
      <name val="Calibri"/>
      <family val="2"/>
      <scheme val="minor"/>
    </font>
    <font>
      <sz val="11"/>
      <color theme="1"/>
      <name val="Arial"/>
      <family val="2"/>
    </font>
    <font>
      <b/>
      <sz val="10"/>
      <color theme="0"/>
      <name val="Arial"/>
      <family val="2"/>
    </font>
    <font>
      <sz val="10"/>
      <color theme="1"/>
      <name val="Arial"/>
      <family val="2"/>
    </font>
    <font>
      <b/>
      <sz val="10"/>
      <color theme="1"/>
      <name val="Arial"/>
      <family val="2"/>
    </font>
    <font>
      <b/>
      <sz val="16"/>
      <color theme="0"/>
      <name val="Arial"/>
      <family val="2"/>
    </font>
    <font>
      <b/>
      <sz val="14"/>
      <color theme="1"/>
      <name val="Arial"/>
      <family val="2"/>
    </font>
    <font>
      <sz val="11"/>
      <color theme="0"/>
      <name val="Arial"/>
      <family val="2"/>
    </font>
    <font>
      <b/>
      <sz val="12"/>
      <color theme="0"/>
      <name val="Arial"/>
      <family val="2"/>
    </font>
    <font>
      <sz val="11"/>
      <color theme="1"/>
      <name val="Calibri"/>
      <family val="2"/>
      <scheme val="minor"/>
    </font>
    <font>
      <sz val="11"/>
      <color rgb="FF000000"/>
      <name val="Aptos"/>
      <family val="2"/>
    </font>
  </fonts>
  <fills count="6">
    <fill>
      <patternFill patternType="none"/>
    </fill>
    <fill>
      <patternFill patternType="gray125"/>
    </fill>
    <fill>
      <patternFill patternType="solid">
        <fgColor rgb="FFE7E6E6"/>
        <bgColor indexed="64"/>
      </patternFill>
    </fill>
    <fill>
      <patternFill patternType="solid">
        <fgColor theme="6" tint="0.59999389629810485"/>
        <bgColor indexed="64"/>
      </patternFill>
    </fill>
    <fill>
      <patternFill patternType="solid">
        <fgColor theme="9" tint="-0.249977111117893"/>
        <bgColor indexed="64"/>
      </patternFill>
    </fill>
    <fill>
      <gradientFill degree="180">
        <stop position="0">
          <color theme="0"/>
        </stop>
        <stop position="1">
          <color theme="9" tint="-0.25098422193060094"/>
        </stop>
      </gradientFill>
    </fill>
  </fills>
  <borders count="10">
    <border>
      <left/>
      <right/>
      <top/>
      <bottom/>
      <diagonal/>
    </border>
    <border>
      <left/>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theme="1" tint="0.499984740745262"/>
      </top>
      <bottom style="thin">
        <color indexed="64"/>
      </bottom>
      <diagonal/>
    </border>
  </borders>
  <cellStyleXfs count="2">
    <xf numFmtId="0" fontId="0" fillId="0" borderId="0"/>
    <xf numFmtId="44" fontId="14" fillId="0" borderId="0" applyFont="0" applyFill="0" applyBorder="0" applyAlignment="0" applyProtection="0"/>
  </cellStyleXfs>
  <cellXfs count="81">
    <xf numFmtId="0" fontId="0" fillId="0" borderId="0" xfId="0"/>
    <xf numFmtId="0" fontId="0" fillId="0" borderId="0" xfId="0" applyAlignment="1">
      <alignment wrapText="1"/>
    </xf>
    <xf numFmtId="0" fontId="0" fillId="0" borderId="0" xfId="0" applyAlignment="1">
      <alignment horizontal="left"/>
    </xf>
    <xf numFmtId="0" fontId="8" fillId="0" borderId="1" xfId="0" applyFont="1" applyBorder="1" applyAlignment="1">
      <alignment wrapText="1"/>
    </xf>
    <xf numFmtId="6" fontId="8" fillId="0" borderId="1" xfId="0" applyNumberFormat="1" applyFont="1" applyBorder="1" applyAlignment="1">
      <alignment horizontal="left" wrapText="1"/>
    </xf>
    <xf numFmtId="0" fontId="8" fillId="3" borderId="1" xfId="0" applyFont="1" applyFill="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wrapText="1"/>
    </xf>
    <xf numFmtId="0" fontId="8" fillId="0" borderId="1" xfId="0" applyFont="1" applyBorder="1" applyAlignment="1">
      <alignment horizontal="left" wrapText="1"/>
    </xf>
    <xf numFmtId="0" fontId="6" fillId="0" borderId="0" xfId="0" applyFont="1"/>
    <xf numFmtId="0" fontId="8" fillId="0" borderId="2" xfId="0" applyFont="1" applyBorder="1" applyAlignment="1">
      <alignment wrapText="1"/>
    </xf>
    <xf numFmtId="0" fontId="9" fillId="2" borderId="3" xfId="0" applyFont="1" applyFill="1" applyBorder="1" applyAlignment="1">
      <alignment horizontal="center" vertical="center" wrapText="1"/>
    </xf>
    <xf numFmtId="0" fontId="6" fillId="0" borderId="0" xfId="0" applyFont="1" applyAlignment="1">
      <alignment horizontal="left"/>
    </xf>
    <xf numFmtId="0" fontId="6" fillId="0" borderId="0" xfId="0" applyFont="1" applyAlignment="1">
      <alignment wrapText="1"/>
    </xf>
    <xf numFmtId="0" fontId="6" fillId="0" borderId="4" xfId="0" applyFont="1" applyBorder="1" applyAlignment="1">
      <alignment wrapText="1"/>
    </xf>
    <xf numFmtId="0" fontId="6" fillId="0" borderId="5" xfId="0" applyFont="1" applyBorder="1" applyAlignment="1">
      <alignment wrapText="1"/>
    </xf>
    <xf numFmtId="6" fontId="6" fillId="0" borderId="5" xfId="0" applyNumberFormat="1" applyFont="1" applyBorder="1" applyAlignment="1">
      <alignment horizontal="left" wrapText="1"/>
    </xf>
    <xf numFmtId="0" fontId="6" fillId="3" borderId="5" xfId="0" applyFont="1" applyFill="1" applyBorder="1" applyAlignment="1">
      <alignment vertical="center" wrapText="1"/>
    </xf>
    <xf numFmtId="0" fontId="6" fillId="0" borderId="5" xfId="0" applyFont="1" applyBorder="1" applyAlignment="1">
      <alignment horizontal="center" vertical="center" wrapText="1"/>
    </xf>
    <xf numFmtId="0" fontId="11" fillId="0" borderId="5" xfId="0" applyFont="1" applyBorder="1" applyAlignment="1">
      <alignment wrapText="1"/>
    </xf>
    <xf numFmtId="0" fontId="11" fillId="2" borderId="6" xfId="0" applyFont="1" applyFill="1" applyBorder="1" applyAlignment="1">
      <alignment horizontal="center" vertical="center" wrapText="1"/>
    </xf>
    <xf numFmtId="0" fontId="6" fillId="0" borderId="5" xfId="0" applyFont="1" applyBorder="1" applyAlignment="1">
      <alignment horizontal="left" wrapText="1"/>
    </xf>
    <xf numFmtId="0" fontId="12" fillId="0" borderId="0" xfId="0" applyFont="1" applyAlignment="1">
      <alignment horizontal="left"/>
    </xf>
    <xf numFmtId="0" fontId="6" fillId="3" borderId="1" xfId="0" applyFont="1" applyFill="1" applyBorder="1" applyAlignment="1">
      <alignment vertical="center" wrapText="1"/>
    </xf>
    <xf numFmtId="0" fontId="6" fillId="0" borderId="1" xfId="0" applyFont="1" applyBorder="1" applyAlignment="1">
      <alignment horizontal="center" vertical="center" wrapText="1"/>
    </xf>
    <xf numFmtId="0" fontId="11" fillId="2" borderId="3"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9" fontId="12" fillId="0" borderId="1" xfId="0" applyNumberFormat="1" applyFont="1" applyBorder="1" applyAlignment="1">
      <alignment horizontal="left" vertical="center" wrapText="1"/>
    </xf>
    <xf numFmtId="0" fontId="11" fillId="0" borderId="1" xfId="0" applyFont="1" applyBorder="1" applyAlignment="1">
      <alignment vertical="center" wrapText="1"/>
    </xf>
    <xf numFmtId="0" fontId="12" fillId="0" borderId="1" xfId="0" applyFont="1" applyBorder="1" applyAlignment="1">
      <alignment horizontal="left" vertical="center" wrapText="1"/>
    </xf>
    <xf numFmtId="6" fontId="6" fillId="0" borderId="1" xfId="0" applyNumberFormat="1" applyFont="1" applyBorder="1" applyAlignment="1">
      <alignment horizontal="left" vertical="center" wrapText="1"/>
    </xf>
    <xf numFmtId="6" fontId="12" fillId="0" borderId="1" xfId="0" applyNumberFormat="1" applyFont="1" applyBorder="1" applyAlignment="1">
      <alignment horizontal="left" vertical="center" wrapText="1"/>
    </xf>
    <xf numFmtId="0" fontId="6" fillId="0" borderId="5" xfId="0" applyFont="1" applyBorder="1" applyAlignment="1">
      <alignment horizontal="left" vertical="center" wrapText="1"/>
    </xf>
    <xf numFmtId="9" fontId="12" fillId="0" borderId="5" xfId="0" applyNumberFormat="1" applyFont="1" applyBorder="1" applyAlignment="1">
      <alignment horizontal="left" vertical="center" wrapText="1"/>
    </xf>
    <xf numFmtId="0" fontId="12" fillId="0" borderId="5" xfId="0" applyFont="1" applyBorder="1" applyAlignment="1">
      <alignment horizontal="left" vertical="center" wrapText="1"/>
    </xf>
    <xf numFmtId="0" fontId="8" fillId="0" borderId="1" xfId="0" applyFont="1" applyBorder="1" applyAlignment="1">
      <alignment vertical="center" wrapText="1"/>
    </xf>
    <xf numFmtId="0" fontId="9" fillId="0" borderId="3" xfId="0" applyFont="1" applyBorder="1" applyAlignment="1">
      <alignment horizontal="center" vertical="center" wrapText="1"/>
    </xf>
    <xf numFmtId="0" fontId="0" fillId="3" borderId="5" xfId="0" applyFill="1" applyBorder="1" applyAlignment="1">
      <alignment vertical="center" wrapText="1"/>
    </xf>
    <xf numFmtId="0" fontId="6" fillId="3" borderId="0" xfId="0" applyFont="1" applyFill="1" applyAlignment="1">
      <alignment vertical="center" wrapText="1"/>
    </xf>
    <xf numFmtId="0" fontId="0" fillId="0" borderId="5" xfId="0" applyBorder="1" applyAlignment="1">
      <alignment horizontal="center" vertical="center" wrapText="1"/>
    </xf>
    <xf numFmtId="0" fontId="6" fillId="0" borderId="0" xfId="0" applyFont="1" applyAlignment="1">
      <alignment horizontal="center" vertical="center" wrapText="1"/>
    </xf>
    <xf numFmtId="0" fontId="11" fillId="0" borderId="0" xfId="0" applyFont="1" applyAlignment="1">
      <alignment wrapText="1"/>
    </xf>
    <xf numFmtId="0" fontId="13" fillId="4" borderId="2" xfId="0" applyFont="1" applyFill="1" applyBorder="1" applyAlignment="1">
      <alignment vertical="center" wrapText="1"/>
    </xf>
    <xf numFmtId="0" fontId="13" fillId="4" borderId="1" xfId="0" applyFont="1" applyFill="1" applyBorder="1" applyAlignment="1">
      <alignment vertical="center" wrapText="1"/>
    </xf>
    <xf numFmtId="0" fontId="13" fillId="4" borderId="1" xfId="0" applyFont="1" applyFill="1" applyBorder="1" applyAlignment="1">
      <alignment horizontal="left" vertical="center" wrapText="1"/>
    </xf>
    <xf numFmtId="0" fontId="13" fillId="4" borderId="3" xfId="0" applyFont="1" applyFill="1" applyBorder="1" applyAlignment="1">
      <alignment vertical="center" wrapText="1"/>
    </xf>
    <xf numFmtId="0" fontId="13" fillId="4" borderId="4" xfId="0" applyFont="1" applyFill="1" applyBorder="1" applyAlignment="1">
      <alignment vertical="center" wrapText="1"/>
    </xf>
    <xf numFmtId="0" fontId="13" fillId="4" borderId="5" xfId="0" applyFont="1" applyFill="1" applyBorder="1" applyAlignment="1">
      <alignment vertical="center" wrapText="1"/>
    </xf>
    <xf numFmtId="0" fontId="13" fillId="4" borderId="5" xfId="0" applyFont="1" applyFill="1" applyBorder="1" applyAlignment="1">
      <alignment horizontal="left" vertical="center" wrapText="1"/>
    </xf>
    <xf numFmtId="0" fontId="13" fillId="4" borderId="6" xfId="0" applyFont="1" applyFill="1" applyBorder="1" applyAlignment="1">
      <alignment vertical="center" wrapText="1"/>
    </xf>
    <xf numFmtId="0" fontId="7" fillId="4" borderId="2" xfId="0" applyFont="1" applyFill="1" applyBorder="1" applyAlignment="1">
      <alignment vertical="center" wrapText="1"/>
    </xf>
    <xf numFmtId="0" fontId="7" fillId="4" borderId="1" xfId="0" applyFont="1" applyFill="1" applyBorder="1" applyAlignment="1">
      <alignment vertical="center" wrapText="1"/>
    </xf>
    <xf numFmtId="0" fontId="7" fillId="4" borderId="1" xfId="0" applyFont="1" applyFill="1" applyBorder="1" applyAlignment="1">
      <alignment horizontal="left" vertical="center" wrapText="1"/>
    </xf>
    <xf numFmtId="0" fontId="7" fillId="4" borderId="3" xfId="0" applyFont="1" applyFill="1" applyBorder="1" applyAlignment="1">
      <alignment vertical="center" wrapText="1"/>
    </xf>
    <xf numFmtId="0" fontId="13" fillId="4" borderId="7" xfId="0" applyFont="1" applyFill="1" applyBorder="1" applyAlignment="1">
      <alignment vertical="center" wrapText="1"/>
    </xf>
    <xf numFmtId="0" fontId="13" fillId="4" borderId="7" xfId="0" applyFont="1" applyFill="1" applyBorder="1" applyAlignment="1">
      <alignment horizontal="left" vertical="center" wrapText="1"/>
    </xf>
    <xf numFmtId="0" fontId="0" fillId="0" borderId="8" xfId="0" applyBorder="1" applyAlignment="1">
      <alignment wrapText="1"/>
    </xf>
    <xf numFmtId="0" fontId="6" fillId="0" borderId="8" xfId="0" applyFont="1" applyBorder="1" applyAlignment="1">
      <alignment horizontal="left" vertical="center" wrapText="1"/>
    </xf>
    <xf numFmtId="9" fontId="12" fillId="0" borderId="8" xfId="0" applyNumberFormat="1" applyFont="1" applyBorder="1" applyAlignment="1">
      <alignment horizontal="left" vertical="center" wrapText="1"/>
    </xf>
    <xf numFmtId="6" fontId="6" fillId="0" borderId="8" xfId="0" applyNumberFormat="1" applyFont="1" applyBorder="1" applyAlignment="1">
      <alignment horizontal="left" vertical="center" wrapText="1"/>
    </xf>
    <xf numFmtId="0" fontId="11" fillId="2" borderId="8" xfId="0" applyFont="1" applyFill="1" applyBorder="1" applyAlignment="1">
      <alignment horizontal="center" vertical="center" wrapText="1"/>
    </xf>
    <xf numFmtId="0" fontId="0" fillId="0" borderId="5" xfId="0" applyBorder="1"/>
    <xf numFmtId="0" fontId="0" fillId="0" borderId="5" xfId="0" applyBorder="1" applyAlignment="1">
      <alignment wrapText="1"/>
    </xf>
    <xf numFmtId="6" fontId="6" fillId="0" borderId="5" xfId="0" applyNumberFormat="1" applyFont="1" applyBorder="1" applyAlignment="1">
      <alignment horizontal="left" vertical="center" wrapText="1"/>
    </xf>
    <xf numFmtId="0" fontId="11" fillId="2" borderId="5" xfId="0" applyFont="1" applyFill="1" applyBorder="1" applyAlignment="1">
      <alignment horizontal="center" vertical="center" wrapText="1"/>
    </xf>
    <xf numFmtId="44" fontId="15" fillId="0" borderId="8" xfId="1" applyFont="1" applyFill="1" applyBorder="1" applyAlignment="1">
      <alignment vertical="center" wrapText="1"/>
    </xf>
    <xf numFmtId="44" fontId="15" fillId="0" borderId="5" xfId="1" applyFont="1" applyFill="1" applyBorder="1" applyAlignment="1">
      <alignment vertical="center" wrapText="1"/>
    </xf>
    <xf numFmtId="0" fontId="0" fillId="0" borderId="9" xfId="0" applyBorder="1"/>
    <xf numFmtId="0" fontId="0" fillId="0" borderId="5" xfId="0" applyBorder="1" applyAlignment="1">
      <alignment horizontal="left"/>
    </xf>
    <xf numFmtId="0" fontId="0" fillId="0" borderId="1" xfId="0" applyBorder="1"/>
    <xf numFmtId="0" fontId="6" fillId="0" borderId="5" xfId="0" applyFont="1" applyBorder="1" applyAlignment="1">
      <alignment vertical="center" wrapText="1"/>
    </xf>
    <xf numFmtId="0" fontId="8" fillId="0" borderId="5" xfId="0" applyFont="1" applyBorder="1" applyAlignment="1">
      <alignment horizontal="left" wrapText="1"/>
    </xf>
    <xf numFmtId="0" fontId="11" fillId="2" borderId="0" xfId="0" applyFont="1" applyFill="1" applyAlignment="1">
      <alignment horizontal="center" vertical="center" wrapText="1"/>
    </xf>
    <xf numFmtId="164" fontId="8" fillId="0" borderId="1" xfId="0" applyNumberFormat="1" applyFont="1" applyBorder="1" applyAlignment="1">
      <alignment horizontal="left" wrapText="1"/>
    </xf>
    <xf numFmtId="0" fontId="8" fillId="0" borderId="0" xfId="0" applyFont="1" applyAlignment="1">
      <alignment horizontal="center" vertical="center" wrapText="1"/>
    </xf>
    <xf numFmtId="0" fontId="11" fillId="0" borderId="0" xfId="0" applyFont="1" applyAlignment="1">
      <alignment vertical="center" wrapText="1"/>
    </xf>
    <xf numFmtId="6" fontId="8" fillId="0" borderId="5" xfId="0" applyNumberFormat="1" applyFont="1" applyBorder="1" applyAlignment="1">
      <alignment horizontal="left" wrapText="1"/>
    </xf>
    <xf numFmtId="0" fontId="10" fillId="5" borderId="0" xfId="0" applyFont="1" applyFill="1"/>
    <xf numFmtId="0" fontId="5" fillId="5" borderId="0" xfId="0" applyFont="1" applyFill="1"/>
  </cellXfs>
  <cellStyles count="2">
    <cellStyle name="Currency" xfId="1" builtinId="4"/>
    <cellStyle name="Normal" xfId="0" builtinId="0"/>
  </cellStyles>
  <dxfs count="28">
    <dxf>
      <fill>
        <patternFill>
          <bgColor theme="9" tint="0.7999816888943144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theme="9" tint="0.59996337778862885"/>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arah Cave" id="{E609BF74-9624-48D1-ADC9-28292B4FD784}" userId="S::Sarah.Cave@baberghmidsuffolk.gov.uk::eb187512-f086-470b-9e41-88c99a603e3a" providerId="AD"/>
  <person displayName="Connor Butler" id="{6335A9E2-D67B-4A8B-A916-67EFD1CD4616}" userId="S::connor.butler@baberghmidsuffolk.gov.uk::24197e5b-4056-4c1e-899f-ce0b4b3696d7" providerId="AD"/>
  <person displayName="Katherine Davies" id="{64BA5063-CE42-450D-A8B5-E6451907A348}" userId="S::Katherine.Davies@baberghmidsuffolk.gov.uk::524019ad-6601-47e4-8812-a54385bd3de9"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4" dT="2021-09-30T16:34:56.49" personId="{64BA5063-CE42-450D-A8B5-E6451907A348}" id="{0BE12002-47DA-4FA7-976F-E62818D66119}">
    <text>using Geography: Middle Super Output Area, Cycling Flows: Route Network LSOA clickable and scenario: government target equality</text>
  </threadedComment>
  <threadedComment ref="W7" dT="2021-11-23T10:35:37.69" personId="{E609BF74-9624-48D1-ADC9-28292B4FD784}" id="{4E2CC07C-4C6F-4A92-B67A-51971BB0E392}">
    <text>Could negate the need for the  more extensive work on Kings Hill.</text>
  </threadedComment>
  <threadedComment ref="X11" dT="2021-11-25T15:39:14.02" personId="{E609BF74-9624-48D1-ADC9-28292B4FD784}" id="{3A0D4795-CE21-48BB-B80B-9785BB8BC357}">
    <text>Could be linked to other Nth St schemes</text>
  </threadedComment>
  <threadedComment ref="X15" dT="2021-11-24T15:22:11.81" personId="{E609BF74-9624-48D1-ADC9-28292B4FD784}" id="{84C6343C-4C62-498C-9A77-642535B5967A}">
    <text>Link with other works, belle vue roundabout.</text>
  </threadedComment>
  <threadedComment ref="U21" dT="2021-11-25T14:35:14.56" personId="{E609BF74-9624-48D1-ADC9-28292B4FD784}" id="{1F6B1F63-E743-4756-B547-B767CACE1353}">
    <text>considering wider projects around sudbry (eg MH, bus station)</text>
  </threadedComment>
  <threadedComment ref="U22" dT="2021-11-25T15:22:52.09" personId="{E609BF74-9624-48D1-ADC9-28292B4FD784}" id="{4F86E147-5A6B-474E-A33C-1A5F8B039824}">
    <text>Wider MH works</text>
  </threadedComment>
  <threadedComment ref="W23" dT="2021-10-06T12:49:17.72" personId="{E609BF74-9624-48D1-ADC9-28292B4FD784}" id="{1FA60E69-8F54-4C08-9367-19A37F7F76AF}">
    <text>Would link with cornard river path</text>
  </threadedComment>
  <threadedComment ref="X25" dT="2021-11-24T13:57:00.79" personId="{E609BF74-9624-48D1-ADC9-28292B4FD784}" id="{2121CBCF-7F1C-4083-8B12-4D5E63185554}">
    <text>potential link to Kings Hill / Cornard Road improvements</text>
  </threadedComment>
  <threadedComment ref="X27" dT="2021-11-25T16:35:44.07" personId="{E609BF74-9624-48D1-ADC9-28292B4FD784}" id="{C727909E-6123-411C-9634-AD62E94A269A}">
    <text>Hamilton Road quarter plans</text>
  </threadedComment>
</ThreadedComments>
</file>

<file path=xl/threadedComments/threadedComment2.xml><?xml version="1.0" encoding="utf-8"?>
<ThreadedComments xmlns="http://schemas.microsoft.com/office/spreadsheetml/2018/threadedcomments" xmlns:x="http://schemas.openxmlformats.org/spreadsheetml/2006/main">
  <threadedComment ref="M4" dT="2021-09-30T16:34:56.49" personId="{64BA5063-CE42-450D-A8B5-E6451907A348}" id="{946845F7-3F8D-491A-ACA5-DBDDF2C48A44}">
    <text>using Geography: Middle Super Output Area, Cycling Flows: Route Network LSOA clickable and scenario: government target equality</text>
  </threadedComment>
  <threadedComment ref="M10" dT="2021-11-23T09:29:05.81" personId="{E609BF74-9624-48D1-ADC9-28292B4FD784}" id="{4E013418-E53F-4066-A21F-A593AF31B535}">
    <text>Scores for the North and South sections of Acton Lane respectively (@ 50% of network in PCT) At 90% we see potential for south side of springlands at 6.5 around Stanley Wood Ave. @ 30% Springlands between Acton Lane (N) and Stanley Wood Ave scores 2.29.</text>
  </threadedComment>
  <threadedComment ref="Y10" dT="2021-11-23T10:14:47.44" personId="{E609BF74-9624-48D1-ADC9-28292B4FD784}" id="{699E951A-F968-4F44-B6BB-47E0F577D1AE}">
    <text>Based on introducng a footpath connecting Stanley Wood Ave and Acton Lane. Currently culdesac backing onto a field.</text>
  </threadedComment>
  <threadedComment ref="M13" dT="2021-11-29T13:07:35.05" personId="{E609BF74-9624-48D1-ADC9-28292B4FD784}" id="{5A52BD88-5108-4ED7-B77A-9101F0CBA555}">
    <text>PCT @90% of network actually gave theresult 'infinite' based on dividing by zero (baseline figure). Used Strava :-)</text>
  </threadedComment>
  <threadedComment ref="I18" dT="2021-10-06T16:46:31.70" personId="{E609BF74-9624-48D1-ADC9-28292B4FD784}" id="{E163F077-9A1C-42DF-9492-2D4A77CD58B0}">
    <text>Difficult to quantify as they don't specify a route, just a junction</text>
  </threadedComment>
  <threadedComment ref="I18" dT="2021-10-06T16:48:42.12" personId="{E609BF74-9624-48D1-ADC9-28292B4FD784}" id="{BF3C732B-5964-4649-8A03-A4E715A301DB}" parentId="{E163F077-9A1C-42DF-9492-2D4A77CD58B0}">
    <text>Potentially full junction redesign.</text>
  </threadedComment>
  <threadedComment ref="I18" dT="2021-10-15T14:40:16.94" personId="{64BA5063-CE42-450D-A8B5-E6451907A348}" id="{8FCECC58-3A2B-49C4-A927-10BDFFF5CE63}" parentId="{E163F077-9A1C-42DF-9492-2D4A77CD58B0}">
    <text>I've done an estimate based on a mini roundabout installation which is comparable with junction reconfiguration</text>
  </threadedComment>
  <threadedComment ref="X27" dT="2021-11-25T16:58:34.42" personId="{E609BF74-9624-48D1-ADC9-28292B4FD784}" id="{327D73EC-3A3E-4C2F-BCEF-996C3267F772}">
    <text>Market Hill development</text>
  </threadedComment>
  <threadedComment ref="X29" dT="2021-11-26T15:24:22.30" personId="{E609BF74-9624-48D1-ADC9-28292B4FD784}" id="{14464C87-246C-40BF-988F-2FDC0521EE38}">
    <text>Melford Road cycle lane</text>
  </threadedComment>
  <threadedComment ref="M32" dT="2021-11-29T09:11:48.19" personId="{E609BF74-9624-48D1-ADC9-28292B4FD784}" id="{A2337C03-09EB-4204-AA81-2A1FB4866518}">
    <text>@50% network</text>
  </threadedComment>
  <threadedComment ref="T35" dT="2021-11-29T12:32:59.69" personId="{E609BF74-9624-48D1-ADC9-28292B4FD784}" id="{C275D3D5-F451-4E65-8806-ED18EAC37A88}">
    <text>Unless cheaper option is available</text>
  </threadedComment>
</ThreadedComments>
</file>

<file path=xl/threadedComments/threadedComment3.xml><?xml version="1.0" encoding="utf-8"?>
<ThreadedComments xmlns="http://schemas.microsoft.com/office/spreadsheetml/2018/threadedcomments" xmlns:x="http://schemas.openxmlformats.org/spreadsheetml/2006/main">
  <threadedComment ref="M4" dT="2021-09-30T16:34:56.49" personId="{64BA5063-CE42-450D-A8B5-E6451907A348}" id="{C13E5F70-A5A8-4CDA-B9EE-176AAB43CE47}">
    <text>using Geography: Middle Super Output Area, Cycling Flows: Route Network LSOA clickable and scenario: government target equality</text>
  </threadedComment>
  <threadedComment ref="V15" dT="2021-09-23T13:56:59.34" personId="{6335A9E2-D67B-4A8B-A916-67EFD1CD4616}" id="{DA145155-91D1-4CA6-98E3-B2340AA58854}">
    <text>Potentially a 1, some areas there is limited space to add a path with adequate width.</text>
  </threadedComment>
  <threadedComment ref="I19" dT="2021-11-29T14:06:07.37" personId="{E609BF74-9624-48D1-ADC9-28292B4FD784}" id="{0CCDC9D5-66C5-4BB5-AE18-7C5472262E3C}">
    <text>May be cheaper as some provision is already in place from the new housing development but difficult to tell as google maps is out of date. Off road alternatives may also be cheaper if viable.</text>
  </threadedComment>
  <threadedComment ref="I31" dT="2021-11-29T14:24:36.57" personId="{E609BF74-9624-48D1-ADC9-28292B4FD784}" id="{06F226CD-F5EA-435F-8453-0C0C0BE8FF45}">
    <text>Confused by their reference to Back Lane</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A6339-2FEE-4E8D-8DE5-4A5FEDD7F562}">
  <dimension ref="C1:AA16"/>
  <sheetViews>
    <sheetView topLeftCell="A8" workbookViewId="0">
      <selection activeCell="I23" sqref="I23"/>
    </sheetView>
  </sheetViews>
  <sheetFormatPr defaultColWidth="8.7265625" defaultRowHeight="14.5" x14ac:dyDescent="0.35"/>
  <cols>
    <col min="1" max="1" width="4.54296875" customWidth="1"/>
    <col min="2" max="2" width="3.54296875" customWidth="1"/>
    <col min="3" max="3" width="15.1796875" customWidth="1"/>
    <col min="4" max="4" width="35.6328125" customWidth="1"/>
    <col min="5" max="5" width="39.26953125" customWidth="1"/>
    <col min="6" max="6" width="40.6328125" customWidth="1"/>
    <col min="7" max="7" width="30.6328125" customWidth="1"/>
    <col min="8" max="8" width="25.81640625" customWidth="1"/>
    <col min="9" max="9" width="40.6328125" customWidth="1"/>
    <col min="10" max="10" width="25.6328125" customWidth="1"/>
    <col min="11" max="11" width="29" customWidth="1"/>
    <col min="12" max="12" width="23.36328125" customWidth="1"/>
    <col min="14" max="14" width="26.81640625" customWidth="1"/>
  </cols>
  <sheetData>
    <row r="1" spans="3:27" s="9" customFormat="1" ht="14" x14ac:dyDescent="0.3">
      <c r="G1" s="12"/>
      <c r="H1" s="12"/>
      <c r="I1" s="12"/>
      <c r="J1" s="12"/>
    </row>
    <row r="2" spans="3:27" s="9" customFormat="1" ht="20" x14ac:dyDescent="0.4">
      <c r="C2" s="79" t="s">
        <v>311</v>
      </c>
      <c r="D2" s="79"/>
      <c r="E2" s="79"/>
      <c r="F2" s="79"/>
      <c r="G2" s="79"/>
      <c r="H2" s="79"/>
      <c r="I2" s="79"/>
      <c r="J2" s="79"/>
      <c r="K2" s="79"/>
      <c r="L2" s="79"/>
    </row>
    <row r="3" spans="3:27" s="9" customFormat="1" ht="14" x14ac:dyDescent="0.3">
      <c r="G3" s="12"/>
      <c r="H3" s="12"/>
      <c r="I3" s="12"/>
      <c r="J3" s="12"/>
    </row>
    <row r="4" spans="3:27" s="13" customFormat="1" ht="73.5" customHeight="1" x14ac:dyDescent="0.4">
      <c r="C4" s="56" t="s">
        <v>290</v>
      </c>
      <c r="D4" s="56" t="s">
        <v>280</v>
      </c>
      <c r="E4" s="56" t="s">
        <v>291</v>
      </c>
      <c r="F4" s="56" t="s">
        <v>282</v>
      </c>
      <c r="G4" s="57" t="s">
        <v>294</v>
      </c>
      <c r="H4" s="57" t="s">
        <v>351</v>
      </c>
      <c r="I4" s="57" t="s">
        <v>273</v>
      </c>
      <c r="J4" s="57" t="s">
        <v>274</v>
      </c>
      <c r="K4" s="56" t="s">
        <v>312</v>
      </c>
      <c r="L4" s="56" t="s">
        <v>316</v>
      </c>
      <c r="N4" s="43"/>
    </row>
    <row r="5" spans="3:27" ht="64" customHeight="1" x14ac:dyDescent="0.35">
      <c r="C5" s="27" t="s">
        <v>43</v>
      </c>
      <c r="D5" s="28" t="s">
        <v>313</v>
      </c>
      <c r="E5" s="28" t="s">
        <v>337</v>
      </c>
      <c r="F5" s="28" t="s">
        <v>325</v>
      </c>
      <c r="G5" s="59" t="s">
        <v>34</v>
      </c>
      <c r="H5" s="67">
        <v>3810</v>
      </c>
      <c r="I5" s="60">
        <v>1</v>
      </c>
      <c r="J5" s="61" t="s">
        <v>314</v>
      </c>
      <c r="K5" s="58" t="s">
        <v>315</v>
      </c>
      <c r="L5" s="62" t="s">
        <v>72</v>
      </c>
    </row>
    <row r="6" spans="3:27" ht="55.5" customHeight="1" x14ac:dyDescent="0.35">
      <c r="C6" s="27" t="s">
        <v>43</v>
      </c>
      <c r="D6" s="28" t="s">
        <v>317</v>
      </c>
      <c r="E6" s="28" t="s">
        <v>335</v>
      </c>
      <c r="F6" s="28" t="s">
        <v>323</v>
      </c>
      <c r="G6" s="34" t="s">
        <v>34</v>
      </c>
      <c r="H6" s="68">
        <v>15135</v>
      </c>
      <c r="I6" s="35">
        <v>1</v>
      </c>
      <c r="J6" s="65" t="s">
        <v>314</v>
      </c>
      <c r="K6" s="64" t="s">
        <v>315</v>
      </c>
      <c r="L6" s="66" t="s">
        <v>72</v>
      </c>
    </row>
    <row r="7" spans="3:27" ht="84" x14ac:dyDescent="0.35">
      <c r="C7" s="27" t="s">
        <v>318</v>
      </c>
      <c r="D7" s="28" t="s">
        <v>319</v>
      </c>
      <c r="E7" s="28" t="s">
        <v>336</v>
      </c>
      <c r="F7" s="28" t="s">
        <v>326</v>
      </c>
      <c r="G7" s="34" t="s">
        <v>34</v>
      </c>
      <c r="H7" s="68">
        <v>1500</v>
      </c>
      <c r="I7" s="35">
        <v>1</v>
      </c>
      <c r="J7" s="65" t="s">
        <v>314</v>
      </c>
      <c r="K7" s="64" t="s">
        <v>315</v>
      </c>
      <c r="L7" s="66" t="s">
        <v>72</v>
      </c>
    </row>
    <row r="8" spans="3:27" ht="70" x14ac:dyDescent="0.35">
      <c r="C8" s="27" t="s">
        <v>43</v>
      </c>
      <c r="D8" s="28" t="s">
        <v>330</v>
      </c>
      <c r="E8" s="28" t="s">
        <v>331</v>
      </c>
      <c r="F8" s="28" t="s">
        <v>327</v>
      </c>
      <c r="G8" s="34" t="s">
        <v>34</v>
      </c>
      <c r="H8" s="68">
        <v>10000</v>
      </c>
      <c r="I8" s="35">
        <v>1</v>
      </c>
      <c r="J8" s="65" t="s">
        <v>314</v>
      </c>
      <c r="K8" s="64" t="s">
        <v>315</v>
      </c>
      <c r="L8" s="66" t="s">
        <v>72</v>
      </c>
    </row>
    <row r="9" spans="3:27" ht="48.5" customHeight="1" x14ac:dyDescent="0.35">
      <c r="C9" s="27" t="s">
        <v>27</v>
      </c>
      <c r="D9" s="28" t="s">
        <v>320</v>
      </c>
      <c r="E9" s="28" t="s">
        <v>332</v>
      </c>
      <c r="F9" s="28" t="s">
        <v>334</v>
      </c>
      <c r="G9" s="34" t="s">
        <v>321</v>
      </c>
      <c r="H9" s="68">
        <v>15424.5</v>
      </c>
      <c r="I9" s="35">
        <v>1</v>
      </c>
      <c r="J9" s="65" t="s">
        <v>314</v>
      </c>
      <c r="K9" s="64" t="s">
        <v>322</v>
      </c>
      <c r="L9" s="66" t="s">
        <v>72</v>
      </c>
    </row>
    <row r="10" spans="3:27" ht="29" x14ac:dyDescent="0.35">
      <c r="C10" s="27" t="s">
        <v>27</v>
      </c>
      <c r="D10" s="28" t="s">
        <v>329</v>
      </c>
      <c r="E10" s="28" t="s">
        <v>328</v>
      </c>
      <c r="F10" s="28" t="s">
        <v>333</v>
      </c>
      <c r="G10" s="59" t="s">
        <v>34</v>
      </c>
      <c r="H10" s="67">
        <v>4950</v>
      </c>
      <c r="I10" s="60">
        <v>1</v>
      </c>
      <c r="J10" s="61" t="s">
        <v>314</v>
      </c>
      <c r="K10" s="58" t="s">
        <v>324</v>
      </c>
      <c r="L10" s="62" t="s">
        <v>72</v>
      </c>
    </row>
    <row r="11" spans="3:27" ht="42" x14ac:dyDescent="0.35">
      <c r="C11" s="27" t="s">
        <v>27</v>
      </c>
      <c r="D11" s="28" t="s">
        <v>309</v>
      </c>
      <c r="E11" s="28" t="s">
        <v>310</v>
      </c>
      <c r="F11" s="28" t="s">
        <v>342</v>
      </c>
      <c r="G11" s="26" t="s">
        <v>67</v>
      </c>
      <c r="H11" s="67">
        <v>9600</v>
      </c>
      <c r="I11" s="60">
        <v>1</v>
      </c>
      <c r="J11" s="61" t="s">
        <v>314</v>
      </c>
      <c r="K11" s="58" t="s">
        <v>343</v>
      </c>
      <c r="L11" s="62" t="s">
        <v>72</v>
      </c>
    </row>
    <row r="12" spans="3:27" ht="120" customHeight="1" x14ac:dyDescent="0.35">
      <c r="C12" s="27" t="s">
        <v>318</v>
      </c>
      <c r="D12" s="28" t="s">
        <v>369</v>
      </c>
      <c r="E12" s="28" t="s">
        <v>368</v>
      </c>
      <c r="F12" s="28" t="s">
        <v>367</v>
      </c>
      <c r="G12" s="59" t="s">
        <v>34</v>
      </c>
      <c r="H12" s="67">
        <v>35000</v>
      </c>
      <c r="I12" s="60">
        <v>1</v>
      </c>
      <c r="J12" s="61" t="s">
        <v>314</v>
      </c>
      <c r="K12" s="58" t="s">
        <v>324</v>
      </c>
      <c r="L12" s="62" t="s">
        <v>102</v>
      </c>
    </row>
    <row r="13" spans="3:27" ht="51" x14ac:dyDescent="0.35">
      <c r="C13" s="27" t="s">
        <v>43</v>
      </c>
      <c r="D13" s="26" t="s">
        <v>420</v>
      </c>
      <c r="E13" s="26" t="s">
        <v>421</v>
      </c>
      <c r="F13" s="26" t="s">
        <v>422</v>
      </c>
      <c r="G13" s="3" t="s">
        <v>34</v>
      </c>
      <c r="H13" s="75" t="s">
        <v>424</v>
      </c>
      <c r="I13" s="60">
        <v>1</v>
      </c>
      <c r="J13" s="78" t="s">
        <v>314</v>
      </c>
      <c r="K13" s="72" t="s">
        <v>423</v>
      </c>
      <c r="L13" s="66" t="s">
        <v>72</v>
      </c>
      <c r="M13" s="76"/>
      <c r="N13" s="76"/>
      <c r="O13" s="76"/>
      <c r="P13" s="76"/>
      <c r="Q13" s="76"/>
      <c r="R13" s="76"/>
      <c r="S13" s="76"/>
      <c r="T13" s="76"/>
      <c r="U13" s="76"/>
      <c r="V13" s="76"/>
      <c r="W13" s="76"/>
      <c r="X13" s="76"/>
      <c r="Y13" s="76"/>
      <c r="Z13" s="77"/>
      <c r="AA13" s="74"/>
    </row>
    <row r="14" spans="3:27" x14ac:dyDescent="0.35">
      <c r="F14" s="1"/>
    </row>
    <row r="15" spans="3:27" x14ac:dyDescent="0.35">
      <c r="F15" s="1"/>
    </row>
    <row r="16" spans="3:27" x14ac:dyDescent="0.35">
      <c r="F16" s="1"/>
    </row>
  </sheetData>
  <mergeCells count="1">
    <mergeCell ref="C2:L2"/>
  </mergeCells>
  <conditionalFormatting sqref="C5:C13">
    <cfRule type="containsText" dxfId="27" priority="4" operator="containsText" text="Walking &amp; Cycling">
      <formula>NOT(ISERROR(SEARCH("Walking &amp; Cycling",C5)))</formula>
    </cfRule>
    <cfRule type="containsText" dxfId="26" priority="5" operator="containsText" text="Cycling">
      <formula>NOT(ISERROR(SEARCH("Cycling",C5)))</formula>
    </cfRule>
    <cfRule type="containsText" dxfId="25" priority="6" operator="containsText" text="Walking">
      <formula>NOT(ISERROR(SEARCH("Walking",C5)))</formula>
    </cfRule>
  </conditionalFormatting>
  <conditionalFormatting sqref="G5:G13">
    <cfRule type="containsText" dxfId="24" priority="1" operator="containsText" text="Rights of Way and/or Transport Strategy">
      <formula>NOT(ISERROR(SEARCH("Rights of Way and/or Transport Strategy",G5)))</formula>
    </cfRule>
    <cfRule type="containsText" dxfId="23" priority="2" operator="containsText" text="Rights of Way">
      <formula>NOT(ISERROR(SEARCH("Rights of Way",G5)))</formula>
    </cfRule>
    <cfRule type="containsText" dxfId="22" priority="3" operator="containsText" text="Transport Strategy">
      <formula>NOT(ISERROR(SEARCH("Transport Strategy",G5)))</formula>
    </cfRule>
  </conditionalFormatting>
  <conditionalFormatting sqref="I5:I13">
    <cfRule type="dataBar" priority="22">
      <dataBar>
        <cfvo type="num" val="0"/>
        <cfvo type="num" val="1"/>
        <color theme="9" tint="-0.249977111117893"/>
      </dataBar>
      <extLst>
        <ext xmlns:x14="http://schemas.microsoft.com/office/spreadsheetml/2009/9/main" uri="{B025F937-C7B1-47D3-B67F-A62EFF666E3E}">
          <x14:id>{53C4BA88-D93E-4E43-9ADC-C7C4FA5AA0E2}</x14:id>
        </ext>
      </extLst>
    </cfRule>
    <cfRule type="dataBar" priority="23">
      <dataBar>
        <cfvo type="min"/>
        <cfvo type="max"/>
        <color theme="9" tint="-0.249977111117893"/>
      </dataBar>
      <extLst>
        <ext xmlns:x14="http://schemas.microsoft.com/office/spreadsheetml/2009/9/main" uri="{B025F937-C7B1-47D3-B67F-A62EFF666E3E}">
          <x14:id>{B8C83293-157F-481B-AE90-3D505AEB92AA}</x14:id>
        </ext>
      </extLst>
    </cfRule>
    <cfRule type="dataBar" priority="24">
      <dataBar>
        <cfvo type="min"/>
        <cfvo type="max"/>
        <color theme="9" tint="0.39997558519241921"/>
      </dataBar>
      <extLst>
        <ext xmlns:x14="http://schemas.microsoft.com/office/spreadsheetml/2009/9/main" uri="{B025F937-C7B1-47D3-B67F-A62EFF666E3E}">
          <x14:id>{58EDB8FD-76A9-4CFF-A05A-EB70DFDCC8F1}</x14:id>
        </ext>
      </extLst>
    </cfRule>
    <cfRule type="dataBar" priority="25">
      <dataBar>
        <cfvo type="min"/>
        <cfvo type="max"/>
        <color theme="9" tint="-0.249977111117893"/>
      </dataBar>
      <extLst>
        <ext xmlns:x14="http://schemas.microsoft.com/office/spreadsheetml/2009/9/main" uri="{B025F937-C7B1-47D3-B67F-A62EFF666E3E}">
          <x14:id>{212B784A-836F-4D5A-8802-D42CCEBE7F10}</x14:id>
        </ext>
      </extLst>
    </cfRule>
    <cfRule type="dataBar" priority="26">
      <dataBar>
        <cfvo type="min"/>
        <cfvo type="max"/>
        <color theme="9" tint="0.39997558519241921"/>
      </dataBar>
      <extLst>
        <ext xmlns:x14="http://schemas.microsoft.com/office/spreadsheetml/2009/9/main" uri="{B025F937-C7B1-47D3-B67F-A62EFF666E3E}">
          <x14:id>{5BF6733A-13B1-4B41-AA4A-96F3B6223210}</x14:id>
        </ext>
      </extLst>
    </cfRule>
    <cfRule type="dataBar" priority="27">
      <dataBar>
        <cfvo type="min"/>
        <cfvo type="max"/>
        <color theme="9" tint="-0.249977111117893"/>
      </dataBar>
      <extLst>
        <ext xmlns:x14="http://schemas.microsoft.com/office/spreadsheetml/2009/9/main" uri="{B025F937-C7B1-47D3-B67F-A62EFF666E3E}">
          <x14:id>{DD39E626-9C8A-40DF-9A58-EC44428C1CF2}</x14:id>
        </ext>
      </extLst>
    </cfRule>
    <cfRule type="dataBar" priority="28">
      <dataBar>
        <cfvo type="num" val="0"/>
        <cfvo type="num" val="1"/>
        <color rgb="FF63C384"/>
      </dataBar>
      <extLst>
        <ext xmlns:x14="http://schemas.microsoft.com/office/spreadsheetml/2009/9/main" uri="{B025F937-C7B1-47D3-B67F-A62EFF666E3E}">
          <x14:id>{52965D47-8434-4BC3-8FCA-3E98302AC713}</x14:id>
        </ext>
      </extLst>
    </cfRule>
    <cfRule type="dataBar" priority="29">
      <dataBar>
        <cfvo type="num" val="0"/>
        <cfvo type="num" val="100"/>
        <color rgb="FF638EC6"/>
      </dataBar>
      <extLst>
        <ext xmlns:x14="http://schemas.microsoft.com/office/spreadsheetml/2009/9/main" uri="{B025F937-C7B1-47D3-B67F-A62EFF666E3E}">
          <x14:id>{AB4C770B-5D8C-4051-B2D6-13725807682E}</x14:id>
        </ext>
      </extLst>
    </cfRule>
  </conditionalFormatting>
  <conditionalFormatting sqref="Z13">
    <cfRule type="colorScale" priority="7">
      <colorScale>
        <cfvo type="min"/>
        <cfvo type="percentile" val="50"/>
        <cfvo type="max"/>
        <color theme="9" tint="0.59999389629810485"/>
        <color theme="9" tint="0.39997558519241921"/>
        <color theme="9" tint="-0.249977111117893"/>
      </colorScale>
    </cfRule>
  </conditionalFormatting>
  <dataValidations count="1">
    <dataValidation type="list" allowBlank="1" showInputMessage="1" showErrorMessage="1" sqref="J5:J13" xr:uid="{686EFD65-5AD8-494E-BBD5-E56C10F6C4F4}">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53C4BA88-D93E-4E43-9ADC-C7C4FA5AA0E2}">
            <x14:dataBar minLength="0" maxLength="100">
              <x14:cfvo type="num">
                <xm:f>0</xm:f>
              </x14:cfvo>
              <x14:cfvo type="num">
                <xm:f>1</xm:f>
              </x14:cfvo>
              <x14:negativeFillColor rgb="FFFF0000"/>
              <x14:axisColor rgb="FF000000"/>
            </x14:dataBar>
          </x14:cfRule>
          <x14:cfRule type="dataBar" id="{B8C83293-157F-481B-AE90-3D505AEB92AA}">
            <x14:dataBar minLength="0" maxLength="100">
              <x14:cfvo type="autoMin"/>
              <x14:cfvo type="autoMax"/>
              <x14:negativeFillColor rgb="FFFF0000"/>
              <x14:axisColor rgb="FF000000"/>
            </x14:dataBar>
          </x14:cfRule>
          <x14:cfRule type="dataBar" id="{58EDB8FD-76A9-4CFF-A05A-EB70DFDCC8F1}">
            <x14:dataBar minLength="0" maxLength="100">
              <x14:cfvo type="autoMin"/>
              <x14:cfvo type="autoMax"/>
              <x14:negativeFillColor rgb="FFFF0000"/>
              <x14:axisColor rgb="FF000000"/>
            </x14:dataBar>
          </x14:cfRule>
          <x14:cfRule type="dataBar" id="{212B784A-836F-4D5A-8802-D42CCEBE7F10}">
            <x14:dataBar minLength="0" maxLength="100">
              <x14:cfvo type="autoMin"/>
              <x14:cfvo type="autoMax"/>
              <x14:negativeFillColor rgb="FFFF0000"/>
              <x14:axisColor rgb="FF000000"/>
            </x14:dataBar>
          </x14:cfRule>
          <x14:cfRule type="dataBar" id="{5BF6733A-13B1-4B41-AA4A-96F3B6223210}">
            <x14:dataBar minLength="0" maxLength="100" gradient="0">
              <x14:cfvo type="autoMin"/>
              <x14:cfvo type="autoMax"/>
              <x14:negativeFillColor rgb="FFFF0000"/>
              <x14:axisColor rgb="FF000000"/>
            </x14:dataBar>
          </x14:cfRule>
          <x14:cfRule type="dataBar" id="{DD39E626-9C8A-40DF-9A58-EC44428C1CF2}">
            <x14:dataBar minLength="0" maxLength="100">
              <x14:cfvo type="autoMin"/>
              <x14:cfvo type="autoMax"/>
              <x14:negativeFillColor rgb="FFFF0000"/>
              <x14:axisColor rgb="FF000000"/>
            </x14:dataBar>
          </x14:cfRule>
          <x14:cfRule type="dataBar" id="{52965D47-8434-4BC3-8FCA-3E98302AC713}">
            <x14:dataBar minLength="0" maxLength="100" border="1" negativeBarBorderColorSameAsPositive="0">
              <x14:cfvo type="num">
                <xm:f>0</xm:f>
              </x14:cfvo>
              <x14:cfvo type="num">
                <xm:f>1</xm:f>
              </x14:cfvo>
              <x14:borderColor rgb="FF63C384"/>
              <x14:negativeFillColor rgb="FFFF0000"/>
              <x14:negativeBorderColor rgb="FFFF0000"/>
              <x14:axisColor rgb="FF000000"/>
            </x14:dataBar>
          </x14:cfRule>
          <x14:cfRule type="dataBar" id="{AB4C770B-5D8C-4051-B2D6-13725807682E}">
            <x14:dataBar minLength="0" maxLength="100" gradient="0">
              <x14:cfvo type="num">
                <xm:f>0</xm:f>
              </x14:cfvo>
              <x14:cfvo type="num">
                <xm:f>100</xm:f>
              </x14:cfvo>
              <x14:negativeFillColor rgb="FFFF0000"/>
              <x14:axisColor rgb="FF000000"/>
            </x14:dataBar>
          </x14:cfRule>
          <xm:sqref>I5:I13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A3038-0319-442D-82B6-BBB54D296369}">
  <dimension ref="A2:AE41"/>
  <sheetViews>
    <sheetView showGridLines="0" zoomScale="85" zoomScaleNormal="85" workbookViewId="0">
      <pane xSplit="2" ySplit="4" topLeftCell="C19" activePane="bottomRight" state="frozen"/>
      <selection pane="topRight" activeCell="C1" sqref="C1"/>
      <selection pane="bottomLeft" activeCell="A5" sqref="A5"/>
      <selection pane="bottomRight" activeCell="E28" sqref="E28"/>
    </sheetView>
  </sheetViews>
  <sheetFormatPr defaultColWidth="8.7265625" defaultRowHeight="14" x14ac:dyDescent="0.3"/>
  <cols>
    <col min="1" max="2" width="4.54296875" style="9" customWidth="1"/>
    <col min="3" max="3" width="3.54296875" style="9" customWidth="1"/>
    <col min="4" max="4" width="13.81640625" style="9" customWidth="1"/>
    <col min="5" max="6" width="35.6328125" style="9" customWidth="1"/>
    <col min="7" max="7" width="40.6328125" style="9" customWidth="1"/>
    <col min="8" max="8" width="30.6328125" style="12" customWidth="1"/>
    <col min="9" max="9" width="25.81640625" style="12" customWidth="1"/>
    <col min="10" max="10" width="40.6328125" style="12" customWidth="1"/>
    <col min="11" max="11" width="25.6328125" style="12" customWidth="1"/>
    <col min="12" max="12" width="39.36328125" style="12" customWidth="1"/>
    <col min="13" max="13" width="14.81640625" style="9" customWidth="1"/>
    <col min="14" max="14" width="25.6328125" style="9" customWidth="1"/>
    <col min="15" max="15" width="19.26953125" style="9" customWidth="1"/>
    <col min="16" max="16" width="16.81640625" style="9" customWidth="1"/>
    <col min="17" max="17" width="23.90625" style="9" customWidth="1"/>
    <col min="18" max="18" width="23.6328125" style="9" customWidth="1"/>
    <col min="19" max="19" width="20.6328125" style="9" customWidth="1"/>
    <col min="20" max="20" width="12.81640625" style="9" customWidth="1"/>
    <col min="21" max="21" width="14.6328125" style="9" customWidth="1"/>
    <col min="22" max="22" width="14.08984375" style="9" customWidth="1"/>
    <col min="23" max="23" width="21.90625" style="9" customWidth="1"/>
    <col min="24" max="24" width="18.81640625" style="9" customWidth="1"/>
    <col min="25" max="25" width="18.1796875" style="9" customWidth="1"/>
    <col min="26" max="26" width="12.26953125" style="9" customWidth="1"/>
    <col min="27" max="27" width="11.6328125" style="9" customWidth="1"/>
    <col min="28" max="28" width="20.6328125" style="9" customWidth="1"/>
    <col min="29" max="29" width="8.7265625" style="9"/>
    <col min="30" max="30" width="26.81640625" style="9" customWidth="1"/>
    <col min="31" max="16384" width="8.7265625" style="9"/>
  </cols>
  <sheetData>
    <row r="2" spans="1:31" ht="20" x14ac:dyDescent="0.4">
      <c r="D2" s="79" t="s">
        <v>293</v>
      </c>
      <c r="E2" s="79"/>
      <c r="F2" s="79"/>
      <c r="G2" s="79"/>
      <c r="H2" s="79"/>
      <c r="I2" s="79"/>
      <c r="J2" s="79"/>
      <c r="K2" s="79"/>
      <c r="L2" s="79"/>
      <c r="M2" s="79"/>
      <c r="N2" s="79"/>
      <c r="O2" s="79"/>
      <c r="P2" s="79"/>
      <c r="Q2" s="79"/>
      <c r="R2" s="79"/>
      <c r="S2" s="79"/>
      <c r="T2" s="79"/>
      <c r="U2" s="79"/>
      <c r="V2" s="79"/>
      <c r="W2" s="79"/>
      <c r="X2" s="79"/>
      <c r="Y2" s="79"/>
      <c r="Z2" s="79"/>
      <c r="AA2" s="79"/>
      <c r="AB2" s="79"/>
    </row>
    <row r="4" spans="1:31" s="13" customFormat="1" ht="121" customHeight="1" x14ac:dyDescent="0.4">
      <c r="D4" s="44" t="s">
        <v>290</v>
      </c>
      <c r="E4" s="45" t="s">
        <v>280</v>
      </c>
      <c r="F4" s="45" t="s">
        <v>291</v>
      </c>
      <c r="G4" s="45" t="s">
        <v>282</v>
      </c>
      <c r="H4" s="46" t="s">
        <v>294</v>
      </c>
      <c r="I4" s="46" t="s">
        <v>295</v>
      </c>
      <c r="J4" s="46" t="s">
        <v>273</v>
      </c>
      <c r="K4" s="46" t="s">
        <v>274</v>
      </c>
      <c r="L4" s="46" t="s">
        <v>312</v>
      </c>
      <c r="M4" s="45" t="s">
        <v>1</v>
      </c>
      <c r="N4" s="45" t="s">
        <v>2</v>
      </c>
      <c r="O4" s="45" t="s">
        <v>3</v>
      </c>
      <c r="P4" s="45" t="s">
        <v>4</v>
      </c>
      <c r="Q4" s="45" t="s">
        <v>5</v>
      </c>
      <c r="R4" s="45" t="s">
        <v>6</v>
      </c>
      <c r="S4" s="45" t="s">
        <v>7</v>
      </c>
      <c r="T4" s="45" t="s">
        <v>8</v>
      </c>
      <c r="U4" s="45" t="s">
        <v>9</v>
      </c>
      <c r="V4" s="45" t="s">
        <v>10</v>
      </c>
      <c r="W4" s="45" t="s">
        <v>11</v>
      </c>
      <c r="X4" s="45" t="s">
        <v>12</v>
      </c>
      <c r="Y4" s="45" t="s">
        <v>13</v>
      </c>
      <c r="Z4" s="45" t="s">
        <v>14</v>
      </c>
      <c r="AA4" s="45" t="s">
        <v>285</v>
      </c>
      <c r="AB4" s="47" t="s">
        <v>286</v>
      </c>
      <c r="AD4" s="43" t="s">
        <v>287</v>
      </c>
    </row>
    <row r="5" spans="1:31" customFormat="1" ht="84.5" customHeight="1" x14ac:dyDescent="0.35">
      <c r="D5" s="27" t="s">
        <v>15</v>
      </c>
      <c r="E5" s="28" t="s">
        <v>69</v>
      </c>
      <c r="F5" s="28" t="s">
        <v>70</v>
      </c>
      <c r="G5" s="28" t="s">
        <v>71</v>
      </c>
      <c r="H5" s="26" t="s">
        <v>19</v>
      </c>
      <c r="I5" s="32" t="s">
        <v>298</v>
      </c>
      <c r="J5" s="29">
        <v>0.2</v>
      </c>
      <c r="K5" s="32" t="s">
        <v>275</v>
      </c>
      <c r="L5" s="28" t="s">
        <v>395</v>
      </c>
      <c r="M5" s="23">
        <v>2</v>
      </c>
      <c r="N5" s="24">
        <v>2</v>
      </c>
      <c r="O5" s="24">
        <v>3</v>
      </c>
      <c r="P5" s="24">
        <v>3</v>
      </c>
      <c r="Q5" s="24">
        <v>3</v>
      </c>
      <c r="R5" s="24">
        <v>2</v>
      </c>
      <c r="S5" s="24">
        <v>3</v>
      </c>
      <c r="T5" s="24">
        <v>2</v>
      </c>
      <c r="U5" s="24">
        <v>2</v>
      </c>
      <c r="V5" s="24">
        <v>1</v>
      </c>
      <c r="W5" s="24">
        <v>3</v>
      </c>
      <c r="X5" s="24">
        <v>3</v>
      </c>
      <c r="Y5" s="24">
        <v>2</v>
      </c>
      <c r="Z5" s="24">
        <v>3</v>
      </c>
      <c r="AA5" s="30">
        <f>SUM(N5:Z5)</f>
        <v>32</v>
      </c>
      <c r="AB5" s="25" t="s">
        <v>72</v>
      </c>
      <c r="AE5" s="9"/>
    </row>
    <row r="6" spans="1:31" customFormat="1" ht="84.5" customHeight="1" x14ac:dyDescent="0.35">
      <c r="D6" s="27" t="s">
        <v>52</v>
      </c>
      <c r="E6" s="28" t="s">
        <v>73</v>
      </c>
      <c r="F6" s="28" t="s">
        <v>74</v>
      </c>
      <c r="G6" s="28" t="s">
        <v>75</v>
      </c>
      <c r="H6" s="26" t="s">
        <v>19</v>
      </c>
      <c r="I6" s="32">
        <v>12000</v>
      </c>
      <c r="J6" s="33"/>
      <c r="K6" s="32" t="s">
        <v>297</v>
      </c>
      <c r="L6" s="71"/>
      <c r="M6" s="23">
        <v>1.61</v>
      </c>
      <c r="N6" s="24">
        <v>1</v>
      </c>
      <c r="O6" s="24">
        <v>3</v>
      </c>
      <c r="P6" s="24">
        <v>1</v>
      </c>
      <c r="Q6" s="24">
        <v>3</v>
      </c>
      <c r="R6" s="24">
        <v>3</v>
      </c>
      <c r="S6" s="24">
        <v>3</v>
      </c>
      <c r="T6" s="24">
        <v>3</v>
      </c>
      <c r="U6" s="24">
        <v>2</v>
      </c>
      <c r="V6" s="24">
        <v>2</v>
      </c>
      <c r="W6" s="24">
        <v>2</v>
      </c>
      <c r="X6" s="24">
        <v>3</v>
      </c>
      <c r="Y6" s="24">
        <v>3</v>
      </c>
      <c r="Z6" s="24">
        <v>2</v>
      </c>
      <c r="AA6" s="30">
        <f>SUM(N6:Z6)</f>
        <v>31</v>
      </c>
      <c r="AB6" s="25" t="s">
        <v>72</v>
      </c>
      <c r="AE6" s="9"/>
    </row>
    <row r="7" spans="1:31" s="13" customFormat="1" ht="138.5" customHeight="1" x14ac:dyDescent="0.3">
      <c r="D7" s="27" t="s">
        <v>52</v>
      </c>
      <c r="E7" s="28" t="s">
        <v>388</v>
      </c>
      <c r="F7" s="28" t="s">
        <v>389</v>
      </c>
      <c r="G7" s="28" t="s">
        <v>390</v>
      </c>
      <c r="H7" s="26" t="s">
        <v>50</v>
      </c>
      <c r="I7" s="32">
        <v>130000</v>
      </c>
      <c r="J7" s="29">
        <v>0.4</v>
      </c>
      <c r="K7" s="26" t="s">
        <v>275</v>
      </c>
      <c r="L7" s="28" t="s">
        <v>391</v>
      </c>
      <c r="M7" s="23" t="s">
        <v>51</v>
      </c>
      <c r="N7" s="24">
        <v>2</v>
      </c>
      <c r="O7" s="24">
        <v>3</v>
      </c>
      <c r="P7" s="24">
        <v>1</v>
      </c>
      <c r="Q7" s="24">
        <v>3</v>
      </c>
      <c r="R7" s="24">
        <v>3</v>
      </c>
      <c r="S7" s="24">
        <v>3</v>
      </c>
      <c r="T7" s="24">
        <v>2</v>
      </c>
      <c r="U7" s="24">
        <v>1</v>
      </c>
      <c r="V7" s="24">
        <v>2</v>
      </c>
      <c r="W7" s="24">
        <v>2</v>
      </c>
      <c r="X7" s="24">
        <v>3</v>
      </c>
      <c r="Y7" s="24">
        <v>3</v>
      </c>
      <c r="Z7" s="24">
        <v>3</v>
      </c>
      <c r="AA7" s="30">
        <f>SUM(N7:Z7)</f>
        <v>31</v>
      </c>
      <c r="AB7" s="25" t="s">
        <v>72</v>
      </c>
    </row>
    <row r="8" spans="1:31" ht="98.5" x14ac:dyDescent="0.35">
      <c r="A8"/>
      <c r="B8"/>
      <c r="C8"/>
      <c r="D8" s="14" t="s">
        <v>52</v>
      </c>
      <c r="E8" s="15" t="s">
        <v>392</v>
      </c>
      <c r="F8" s="15" t="s">
        <v>143</v>
      </c>
      <c r="G8" s="21" t="s">
        <v>393</v>
      </c>
      <c r="H8" s="21" t="s">
        <v>50</v>
      </c>
      <c r="I8" s="16">
        <v>200000</v>
      </c>
      <c r="J8" s="35">
        <v>0.2</v>
      </c>
      <c r="K8" s="34" t="s">
        <v>275</v>
      </c>
      <c r="L8" s="16" t="s">
        <v>394</v>
      </c>
      <c r="M8" s="17">
        <v>2</v>
      </c>
      <c r="N8" s="18">
        <v>2</v>
      </c>
      <c r="O8" s="18">
        <v>2</v>
      </c>
      <c r="P8" s="18">
        <v>2</v>
      </c>
      <c r="Q8" s="18">
        <v>3</v>
      </c>
      <c r="R8" s="18">
        <v>3</v>
      </c>
      <c r="S8" s="18">
        <v>2</v>
      </c>
      <c r="T8" s="18">
        <v>2</v>
      </c>
      <c r="U8" s="18">
        <v>3</v>
      </c>
      <c r="V8" s="18">
        <v>2</v>
      </c>
      <c r="W8" s="18">
        <v>3</v>
      </c>
      <c r="X8" s="18">
        <v>2</v>
      </c>
      <c r="Y8" s="18">
        <v>2</v>
      </c>
      <c r="Z8" s="18">
        <v>3</v>
      </c>
      <c r="AA8" s="30">
        <f>SUM(N8:Z8)</f>
        <v>31</v>
      </c>
      <c r="AB8" s="20" t="s">
        <v>22</v>
      </c>
    </row>
    <row r="9" spans="1:31" customFormat="1" ht="99.5" customHeight="1" x14ac:dyDescent="0.35">
      <c r="D9" s="27" t="s">
        <v>43</v>
      </c>
      <c r="E9" s="28" t="s">
        <v>338</v>
      </c>
      <c r="F9" s="28" t="s">
        <v>339</v>
      </c>
      <c r="G9" s="28" t="s">
        <v>340</v>
      </c>
      <c r="H9" s="26" t="s">
        <v>19</v>
      </c>
      <c r="I9" s="32">
        <v>17900</v>
      </c>
      <c r="J9" s="29">
        <v>0.8</v>
      </c>
      <c r="K9" s="32" t="s">
        <v>341</v>
      </c>
      <c r="L9" s="28" t="s">
        <v>344</v>
      </c>
      <c r="M9" s="23" t="s">
        <v>51</v>
      </c>
      <c r="N9" s="24">
        <v>1</v>
      </c>
      <c r="O9" s="24">
        <v>2</v>
      </c>
      <c r="P9" s="24">
        <v>3</v>
      </c>
      <c r="Q9" s="24">
        <v>3</v>
      </c>
      <c r="R9" s="24">
        <v>1</v>
      </c>
      <c r="S9" s="24">
        <v>3</v>
      </c>
      <c r="T9" s="24">
        <v>2</v>
      </c>
      <c r="U9" s="24">
        <v>3</v>
      </c>
      <c r="V9" s="24">
        <v>3</v>
      </c>
      <c r="W9" s="24">
        <v>1</v>
      </c>
      <c r="X9" s="24">
        <v>3</v>
      </c>
      <c r="Y9" s="24">
        <v>3</v>
      </c>
      <c r="Z9" s="24">
        <v>3</v>
      </c>
      <c r="AA9" s="30">
        <f>SUM(N9:Z9)</f>
        <v>31</v>
      </c>
      <c r="AB9" s="25" t="s">
        <v>72</v>
      </c>
    </row>
    <row r="10" spans="1:31" s="13" customFormat="1" ht="89.5" customHeight="1" x14ac:dyDescent="0.3">
      <c r="D10" s="27" t="s">
        <v>27</v>
      </c>
      <c r="E10" s="28" t="s">
        <v>345</v>
      </c>
      <c r="F10" s="28" t="s">
        <v>348</v>
      </c>
      <c r="G10" s="28" t="s">
        <v>347</v>
      </c>
      <c r="H10" s="26" t="s">
        <v>19</v>
      </c>
      <c r="I10" s="32" t="s">
        <v>350</v>
      </c>
      <c r="J10" s="29">
        <v>0.3</v>
      </c>
      <c r="K10" s="32" t="s">
        <v>346</v>
      </c>
      <c r="L10" s="28" t="s">
        <v>349</v>
      </c>
      <c r="M10" s="23">
        <v>3</v>
      </c>
      <c r="N10" s="24">
        <v>2</v>
      </c>
      <c r="O10" s="24">
        <v>2</v>
      </c>
      <c r="P10" s="24">
        <v>3</v>
      </c>
      <c r="Q10" s="24">
        <v>3</v>
      </c>
      <c r="R10" s="24">
        <v>1</v>
      </c>
      <c r="S10" s="24">
        <v>2</v>
      </c>
      <c r="T10" s="24">
        <v>2</v>
      </c>
      <c r="U10" s="24">
        <v>2</v>
      </c>
      <c r="V10" s="24">
        <v>3</v>
      </c>
      <c r="W10" s="24">
        <v>2</v>
      </c>
      <c r="X10" s="24">
        <v>3</v>
      </c>
      <c r="Y10" s="24">
        <v>2</v>
      </c>
      <c r="Z10" s="24">
        <v>3</v>
      </c>
      <c r="AA10" s="30">
        <v>30</v>
      </c>
      <c r="AB10" s="25" t="s">
        <v>72</v>
      </c>
    </row>
    <row r="11" spans="1:31" ht="56" x14ac:dyDescent="0.35">
      <c r="D11" s="27" t="s">
        <v>15</v>
      </c>
      <c r="E11" s="28" t="s">
        <v>405</v>
      </c>
      <c r="F11" s="28" t="s">
        <v>77</v>
      </c>
      <c r="G11" s="26" t="s">
        <v>76</v>
      </c>
      <c r="H11" s="26" t="s">
        <v>19</v>
      </c>
      <c r="I11" s="26" t="s">
        <v>78</v>
      </c>
      <c r="J11" s="31"/>
      <c r="K11" s="26" t="s">
        <v>297</v>
      </c>
      <c r="L11" s="63"/>
      <c r="M11" s="23">
        <v>2.5</v>
      </c>
      <c r="N11" s="24">
        <v>2</v>
      </c>
      <c r="O11" s="24">
        <v>3</v>
      </c>
      <c r="P11" s="24">
        <v>3</v>
      </c>
      <c r="Q11" s="24">
        <v>3</v>
      </c>
      <c r="R11" s="24">
        <v>3</v>
      </c>
      <c r="S11" s="24">
        <v>3</v>
      </c>
      <c r="T11" s="24">
        <v>2</v>
      </c>
      <c r="U11" s="24">
        <v>2</v>
      </c>
      <c r="V11" s="24">
        <v>1</v>
      </c>
      <c r="W11" s="24">
        <v>1</v>
      </c>
      <c r="X11" s="24">
        <v>3</v>
      </c>
      <c r="Y11" s="24">
        <v>2</v>
      </c>
      <c r="Z11" s="24">
        <v>2</v>
      </c>
      <c r="AA11" s="30">
        <f t="shared" ref="AA11:AA28" si="0">SUM(N11:Z11)</f>
        <v>30</v>
      </c>
      <c r="AB11" s="25" t="s">
        <v>72</v>
      </c>
    </row>
    <row r="12" spans="1:31" ht="97.5" customHeight="1" x14ac:dyDescent="0.3">
      <c r="D12" s="10" t="s">
        <v>15</v>
      </c>
      <c r="E12" s="26" t="s">
        <v>406</v>
      </c>
      <c r="F12" s="26" t="s">
        <v>371</v>
      </c>
      <c r="G12" s="26" t="s">
        <v>366</v>
      </c>
      <c r="H12" s="3" t="s">
        <v>34</v>
      </c>
      <c r="I12" s="4" t="s">
        <v>370</v>
      </c>
      <c r="J12" s="29">
        <v>0.8</v>
      </c>
      <c r="K12" s="4" t="s">
        <v>355</v>
      </c>
      <c r="L12" s="28" t="s">
        <v>372</v>
      </c>
      <c r="M12" s="5">
        <v>1.75</v>
      </c>
      <c r="N12" s="6">
        <v>1</v>
      </c>
      <c r="O12" s="6">
        <v>2</v>
      </c>
      <c r="P12" s="6">
        <v>1</v>
      </c>
      <c r="Q12" s="6">
        <v>3</v>
      </c>
      <c r="R12" s="6">
        <v>1</v>
      </c>
      <c r="S12" s="6">
        <v>2</v>
      </c>
      <c r="T12" s="6">
        <v>3</v>
      </c>
      <c r="U12" s="6">
        <v>3</v>
      </c>
      <c r="V12" s="6">
        <v>3</v>
      </c>
      <c r="W12" s="6">
        <v>2</v>
      </c>
      <c r="X12" s="6">
        <v>3</v>
      </c>
      <c r="Y12" s="6">
        <v>3</v>
      </c>
      <c r="Z12" s="6">
        <v>2</v>
      </c>
      <c r="AA12" s="30">
        <f t="shared" si="0"/>
        <v>29</v>
      </c>
      <c r="AB12" s="25" t="s">
        <v>72</v>
      </c>
    </row>
    <row r="13" spans="1:31" ht="56" customHeight="1" x14ac:dyDescent="0.3">
      <c r="D13" s="27" t="s">
        <v>43</v>
      </c>
      <c r="E13" s="26" t="s">
        <v>373</v>
      </c>
      <c r="F13" s="26" t="s">
        <v>374</v>
      </c>
      <c r="G13" s="26" t="s">
        <v>375</v>
      </c>
      <c r="H13" s="3" t="s">
        <v>34</v>
      </c>
      <c r="I13" s="4">
        <v>18450</v>
      </c>
      <c r="J13" s="29">
        <v>0.8</v>
      </c>
      <c r="K13" s="4" t="s">
        <v>355</v>
      </c>
      <c r="L13" s="73" t="s">
        <v>376</v>
      </c>
      <c r="M13" s="5">
        <v>1.81</v>
      </c>
      <c r="N13" s="6">
        <v>1</v>
      </c>
      <c r="O13" s="6">
        <v>2</v>
      </c>
      <c r="P13" s="6">
        <v>1</v>
      </c>
      <c r="Q13" s="6">
        <v>2</v>
      </c>
      <c r="R13" s="6">
        <v>1</v>
      </c>
      <c r="S13" s="6">
        <v>3</v>
      </c>
      <c r="T13" s="6">
        <v>3</v>
      </c>
      <c r="U13" s="6">
        <v>3</v>
      </c>
      <c r="V13" s="6">
        <v>3</v>
      </c>
      <c r="W13" s="6">
        <v>1</v>
      </c>
      <c r="X13" s="6">
        <v>3</v>
      </c>
      <c r="Y13" s="6">
        <v>3</v>
      </c>
      <c r="Z13" s="6">
        <v>3</v>
      </c>
      <c r="AA13" s="30">
        <f t="shared" si="0"/>
        <v>29</v>
      </c>
      <c r="AB13" s="25" t="s">
        <v>72</v>
      </c>
    </row>
    <row r="14" spans="1:31" s="13" customFormat="1" ht="98.5" customHeight="1" x14ac:dyDescent="0.3">
      <c r="D14" s="27" t="s">
        <v>43</v>
      </c>
      <c r="E14" s="26" t="s">
        <v>352</v>
      </c>
      <c r="F14" s="26" t="s">
        <v>353</v>
      </c>
      <c r="G14" s="26" t="s">
        <v>354</v>
      </c>
      <c r="H14" s="26" t="s">
        <v>34</v>
      </c>
      <c r="I14" s="32">
        <v>20275</v>
      </c>
      <c r="J14" s="29">
        <v>0.8</v>
      </c>
      <c r="K14" s="32" t="s">
        <v>355</v>
      </c>
      <c r="L14" s="28" t="s">
        <v>359</v>
      </c>
      <c r="M14" s="23" t="s">
        <v>51</v>
      </c>
      <c r="N14" s="24">
        <v>2</v>
      </c>
      <c r="O14" s="24">
        <v>1</v>
      </c>
      <c r="P14" s="24">
        <v>1</v>
      </c>
      <c r="Q14" s="24">
        <v>2</v>
      </c>
      <c r="R14" s="24">
        <v>1</v>
      </c>
      <c r="S14" s="24">
        <v>2</v>
      </c>
      <c r="T14" s="24">
        <v>3</v>
      </c>
      <c r="U14" s="24">
        <v>3</v>
      </c>
      <c r="V14" s="24">
        <v>3</v>
      </c>
      <c r="W14" s="24">
        <v>2</v>
      </c>
      <c r="X14" s="24">
        <v>3</v>
      </c>
      <c r="Y14" s="24">
        <v>3</v>
      </c>
      <c r="Z14" s="24">
        <v>3</v>
      </c>
      <c r="AA14" s="30">
        <f t="shared" si="0"/>
        <v>29</v>
      </c>
      <c r="AB14" s="25" t="s">
        <v>72</v>
      </c>
    </row>
    <row r="15" spans="1:31" ht="112" x14ac:dyDescent="0.3">
      <c r="D15" s="27" t="s">
        <v>15</v>
      </c>
      <c r="E15" s="28" t="s">
        <v>407</v>
      </c>
      <c r="F15" s="28" t="s">
        <v>396</v>
      </c>
      <c r="G15" s="26" t="s">
        <v>397</v>
      </c>
      <c r="H15" s="26" t="s">
        <v>19</v>
      </c>
      <c r="I15" s="32">
        <v>30000</v>
      </c>
      <c r="J15" s="33"/>
      <c r="K15" s="32" t="s">
        <v>297</v>
      </c>
      <c r="L15" s="28" t="s">
        <v>398</v>
      </c>
      <c r="M15" s="23">
        <v>2.1</v>
      </c>
      <c r="N15" s="24">
        <v>2</v>
      </c>
      <c r="O15" s="24">
        <v>2</v>
      </c>
      <c r="P15" s="24">
        <v>3</v>
      </c>
      <c r="Q15" s="24">
        <v>3</v>
      </c>
      <c r="R15" s="24">
        <v>3</v>
      </c>
      <c r="S15" s="24">
        <v>2</v>
      </c>
      <c r="T15" s="24">
        <v>3</v>
      </c>
      <c r="U15" s="24">
        <v>2</v>
      </c>
      <c r="V15" s="24">
        <v>1</v>
      </c>
      <c r="W15" s="24">
        <v>2</v>
      </c>
      <c r="X15" s="24">
        <v>2</v>
      </c>
      <c r="Y15" s="24">
        <v>2</v>
      </c>
      <c r="Z15" s="24">
        <v>2</v>
      </c>
      <c r="AA15" s="30">
        <f t="shared" si="0"/>
        <v>29</v>
      </c>
      <c r="AB15" s="25" t="s">
        <v>72</v>
      </c>
    </row>
    <row r="16" spans="1:31" ht="56" customHeight="1" x14ac:dyDescent="0.3">
      <c r="D16" s="27" t="s">
        <v>52</v>
      </c>
      <c r="E16" s="28" t="s">
        <v>356</v>
      </c>
      <c r="F16" s="28" t="s">
        <v>357</v>
      </c>
      <c r="G16" s="28" t="s">
        <v>358</v>
      </c>
      <c r="H16" s="26" t="s">
        <v>34</v>
      </c>
      <c r="I16" s="32">
        <v>25495</v>
      </c>
      <c r="J16" s="29">
        <v>0.8</v>
      </c>
      <c r="K16" s="32" t="s">
        <v>355</v>
      </c>
      <c r="L16" s="72" t="s">
        <v>360</v>
      </c>
      <c r="M16" s="23" t="s">
        <v>51</v>
      </c>
      <c r="N16" s="24">
        <v>2</v>
      </c>
      <c r="O16" s="24">
        <v>2</v>
      </c>
      <c r="P16" s="24">
        <v>1</v>
      </c>
      <c r="Q16" s="24">
        <v>2</v>
      </c>
      <c r="R16" s="24">
        <v>1</v>
      </c>
      <c r="S16" s="24">
        <v>1</v>
      </c>
      <c r="T16" s="24">
        <v>3</v>
      </c>
      <c r="U16" s="24">
        <v>3</v>
      </c>
      <c r="V16" s="24">
        <v>3</v>
      </c>
      <c r="W16" s="24">
        <v>1</v>
      </c>
      <c r="X16" s="24">
        <v>3</v>
      </c>
      <c r="Y16" s="24">
        <v>3</v>
      </c>
      <c r="Z16" s="24">
        <v>3</v>
      </c>
      <c r="AA16" s="30">
        <f t="shared" si="0"/>
        <v>28</v>
      </c>
      <c r="AB16" s="25" t="s">
        <v>72</v>
      </c>
    </row>
    <row r="17" spans="4:28" ht="42" x14ac:dyDescent="0.35">
      <c r="D17" s="27" t="s">
        <v>15</v>
      </c>
      <c r="E17" s="28" t="s">
        <v>31</v>
      </c>
      <c r="F17" s="28" t="s">
        <v>32</v>
      </c>
      <c r="G17" s="28" t="s">
        <v>33</v>
      </c>
      <c r="H17" s="26" t="s">
        <v>34</v>
      </c>
      <c r="I17" s="26" t="s">
        <v>35</v>
      </c>
      <c r="J17" s="29">
        <v>0.05</v>
      </c>
      <c r="K17" s="26" t="s">
        <v>297</v>
      </c>
      <c r="L17" s="63"/>
      <c r="M17" s="23" t="s">
        <v>36</v>
      </c>
      <c r="N17" s="24">
        <v>2</v>
      </c>
      <c r="O17" s="24">
        <v>1</v>
      </c>
      <c r="P17" s="24">
        <v>1</v>
      </c>
      <c r="Q17" s="24">
        <v>3</v>
      </c>
      <c r="R17" s="24">
        <v>1</v>
      </c>
      <c r="S17" s="24">
        <v>2</v>
      </c>
      <c r="T17" s="24">
        <v>3</v>
      </c>
      <c r="U17" s="24">
        <v>3</v>
      </c>
      <c r="V17" s="24">
        <v>3</v>
      </c>
      <c r="W17" s="24">
        <v>1</v>
      </c>
      <c r="X17" s="24">
        <v>3</v>
      </c>
      <c r="Y17" s="24">
        <v>3</v>
      </c>
      <c r="Z17" s="24">
        <v>2</v>
      </c>
      <c r="AA17" s="30">
        <f t="shared" si="0"/>
        <v>28</v>
      </c>
      <c r="AB17" s="25" t="s">
        <v>37</v>
      </c>
    </row>
    <row r="18" spans="4:28" ht="70" x14ac:dyDescent="0.3">
      <c r="D18" s="27" t="s">
        <v>0</v>
      </c>
      <c r="E18" s="28" t="s">
        <v>38</v>
      </c>
      <c r="F18" s="28" t="s">
        <v>39</v>
      </c>
      <c r="G18" s="28" t="s">
        <v>40</v>
      </c>
      <c r="H18" s="26" t="s">
        <v>19</v>
      </c>
      <c r="I18" s="26" t="s">
        <v>41</v>
      </c>
      <c r="J18" s="29">
        <v>0.05</v>
      </c>
      <c r="K18" s="26" t="s">
        <v>297</v>
      </c>
      <c r="L18" s="72" t="s">
        <v>387</v>
      </c>
      <c r="M18" s="23" t="s">
        <v>42</v>
      </c>
      <c r="N18" s="24">
        <v>3</v>
      </c>
      <c r="O18" s="24">
        <v>1</v>
      </c>
      <c r="P18" s="24">
        <v>3</v>
      </c>
      <c r="Q18" s="24">
        <v>1</v>
      </c>
      <c r="R18" s="24">
        <v>1</v>
      </c>
      <c r="S18" s="24">
        <v>1</v>
      </c>
      <c r="T18" s="24">
        <v>3</v>
      </c>
      <c r="U18" s="24">
        <v>3</v>
      </c>
      <c r="V18" s="24">
        <v>3</v>
      </c>
      <c r="W18" s="24">
        <v>1</v>
      </c>
      <c r="X18" s="24">
        <v>3</v>
      </c>
      <c r="Y18" s="24">
        <v>3</v>
      </c>
      <c r="Z18" s="24">
        <v>2</v>
      </c>
      <c r="AA18" s="30">
        <f t="shared" si="0"/>
        <v>28</v>
      </c>
      <c r="AB18" s="25" t="s">
        <v>37</v>
      </c>
    </row>
    <row r="19" spans="4:28" ht="56" x14ac:dyDescent="0.35">
      <c r="D19" s="27" t="s">
        <v>15</v>
      </c>
      <c r="E19" s="28" t="s">
        <v>16</v>
      </c>
      <c r="F19" s="28" t="s">
        <v>17</v>
      </c>
      <c r="G19" s="28" t="s">
        <v>18</v>
      </c>
      <c r="H19" s="26" t="s">
        <v>19</v>
      </c>
      <c r="I19" s="26" t="s">
        <v>20</v>
      </c>
      <c r="J19" s="29">
        <v>0.1</v>
      </c>
      <c r="K19" s="26" t="s">
        <v>289</v>
      </c>
      <c r="L19" s="63"/>
      <c r="M19" s="23" t="s">
        <v>21</v>
      </c>
      <c r="N19" s="24">
        <v>2</v>
      </c>
      <c r="O19" s="24">
        <v>1</v>
      </c>
      <c r="P19" s="24">
        <v>2</v>
      </c>
      <c r="Q19" s="24">
        <v>2</v>
      </c>
      <c r="R19" s="24">
        <v>1</v>
      </c>
      <c r="S19" s="24">
        <v>1</v>
      </c>
      <c r="T19" s="24">
        <v>3</v>
      </c>
      <c r="U19" s="24">
        <v>3</v>
      </c>
      <c r="V19" s="24">
        <v>3</v>
      </c>
      <c r="W19" s="24">
        <v>1</v>
      </c>
      <c r="X19" s="24">
        <v>3</v>
      </c>
      <c r="Y19" s="24">
        <v>3</v>
      </c>
      <c r="Z19" s="24">
        <v>2</v>
      </c>
      <c r="AA19" s="30">
        <f t="shared" si="0"/>
        <v>27</v>
      </c>
      <c r="AB19" s="25" t="s">
        <v>22</v>
      </c>
    </row>
    <row r="20" spans="4:28" ht="56" customHeight="1" x14ac:dyDescent="0.3">
      <c r="D20" s="10" t="s">
        <v>43</v>
      </c>
      <c r="E20" s="3" t="s">
        <v>377</v>
      </c>
      <c r="F20" s="3" t="s">
        <v>378</v>
      </c>
      <c r="G20" s="3" t="s">
        <v>379</v>
      </c>
      <c r="H20" s="3" t="s">
        <v>34</v>
      </c>
      <c r="I20" s="4">
        <v>4000</v>
      </c>
      <c r="J20" s="29">
        <v>0.5</v>
      </c>
      <c r="K20" s="4" t="s">
        <v>380</v>
      </c>
      <c r="L20" s="72" t="s">
        <v>381</v>
      </c>
      <c r="M20" s="5" t="s">
        <v>51</v>
      </c>
      <c r="N20" s="6">
        <v>1</v>
      </c>
      <c r="O20" s="6">
        <v>1</v>
      </c>
      <c r="P20" s="6">
        <v>1</v>
      </c>
      <c r="Q20" s="6">
        <v>2</v>
      </c>
      <c r="R20" s="6">
        <v>1</v>
      </c>
      <c r="S20" s="6">
        <v>1</v>
      </c>
      <c r="T20" s="6">
        <v>3</v>
      </c>
      <c r="U20" s="6">
        <v>3</v>
      </c>
      <c r="V20" s="6">
        <v>3</v>
      </c>
      <c r="W20" s="6">
        <v>2</v>
      </c>
      <c r="X20" s="6">
        <v>3</v>
      </c>
      <c r="Y20" s="6">
        <v>3</v>
      </c>
      <c r="Z20" s="6">
        <v>2</v>
      </c>
      <c r="AA20" s="30">
        <f t="shared" si="0"/>
        <v>26</v>
      </c>
      <c r="AB20" s="25" t="s">
        <v>22</v>
      </c>
    </row>
    <row r="21" spans="4:28" ht="56" x14ac:dyDescent="0.35">
      <c r="D21" s="27" t="s">
        <v>15</v>
      </c>
      <c r="E21" s="28" t="s">
        <v>408</v>
      </c>
      <c r="F21" s="28" t="s">
        <v>23</v>
      </c>
      <c r="G21" s="26" t="s">
        <v>24</v>
      </c>
      <c r="H21" s="26" t="s">
        <v>19</v>
      </c>
      <c r="I21" s="26" t="s">
        <v>25</v>
      </c>
      <c r="J21" s="29">
        <v>0</v>
      </c>
      <c r="K21" s="26" t="s">
        <v>297</v>
      </c>
      <c r="L21" s="63"/>
      <c r="M21" s="23" t="s">
        <v>26</v>
      </c>
      <c r="N21" s="24">
        <v>2</v>
      </c>
      <c r="O21" s="24">
        <v>3</v>
      </c>
      <c r="P21" s="24">
        <v>2</v>
      </c>
      <c r="Q21" s="24">
        <v>3</v>
      </c>
      <c r="R21" s="24">
        <v>3</v>
      </c>
      <c r="S21" s="24">
        <v>2</v>
      </c>
      <c r="T21" s="24">
        <v>2</v>
      </c>
      <c r="U21" s="24">
        <v>2</v>
      </c>
      <c r="V21" s="24">
        <v>1</v>
      </c>
      <c r="W21" s="24">
        <v>2</v>
      </c>
      <c r="X21" s="24">
        <v>1</v>
      </c>
      <c r="Y21" s="24">
        <v>1</v>
      </c>
      <c r="Z21" s="24">
        <v>2</v>
      </c>
      <c r="AA21" s="30">
        <f t="shared" si="0"/>
        <v>26</v>
      </c>
      <c r="AB21" s="25" t="s">
        <v>22</v>
      </c>
    </row>
    <row r="22" spans="4:28" ht="28" x14ac:dyDescent="0.35">
      <c r="D22" s="27" t="s">
        <v>27</v>
      </c>
      <c r="E22" s="28" t="s">
        <v>409</v>
      </c>
      <c r="F22" s="26" t="s">
        <v>28</v>
      </c>
      <c r="G22" s="26" t="s">
        <v>29</v>
      </c>
      <c r="H22" s="26" t="s">
        <v>19</v>
      </c>
      <c r="I22" s="26" t="s">
        <v>30</v>
      </c>
      <c r="J22" s="29">
        <v>0</v>
      </c>
      <c r="K22" s="26" t="s">
        <v>297</v>
      </c>
      <c r="L22" s="63"/>
      <c r="M22" s="23">
        <v>2.81</v>
      </c>
      <c r="N22" s="24">
        <v>2</v>
      </c>
      <c r="O22" s="24">
        <v>1</v>
      </c>
      <c r="P22" s="24">
        <v>1</v>
      </c>
      <c r="Q22" s="24">
        <v>3</v>
      </c>
      <c r="R22" s="24">
        <v>3</v>
      </c>
      <c r="S22" s="24">
        <v>1</v>
      </c>
      <c r="T22" s="24">
        <v>2</v>
      </c>
      <c r="U22" s="24">
        <v>3</v>
      </c>
      <c r="V22" s="24">
        <v>2</v>
      </c>
      <c r="W22" s="24">
        <v>1</v>
      </c>
      <c r="X22" s="24">
        <v>3</v>
      </c>
      <c r="Y22" s="24">
        <v>3</v>
      </c>
      <c r="Z22" s="24">
        <v>1</v>
      </c>
      <c r="AA22" s="30">
        <f t="shared" si="0"/>
        <v>26</v>
      </c>
      <c r="AB22" s="25" t="s">
        <v>22</v>
      </c>
    </row>
    <row r="23" spans="4:28" ht="28" x14ac:dyDescent="0.35">
      <c r="D23" s="27" t="s">
        <v>43</v>
      </c>
      <c r="E23" s="28" t="s">
        <v>410</v>
      </c>
      <c r="F23" s="28" t="s">
        <v>44</v>
      </c>
      <c r="G23" s="28" t="s">
        <v>45</v>
      </c>
      <c r="H23" s="26" t="s">
        <v>19</v>
      </c>
      <c r="I23" s="32">
        <v>675000</v>
      </c>
      <c r="J23" s="33"/>
      <c r="K23" s="32" t="s">
        <v>297</v>
      </c>
      <c r="L23" s="63"/>
      <c r="M23" s="23" t="s">
        <v>36</v>
      </c>
      <c r="N23" s="24">
        <v>1</v>
      </c>
      <c r="O23" s="24">
        <v>1</v>
      </c>
      <c r="P23" s="24">
        <v>3</v>
      </c>
      <c r="Q23" s="24">
        <v>3</v>
      </c>
      <c r="R23" s="24">
        <v>3</v>
      </c>
      <c r="S23" s="24">
        <v>3</v>
      </c>
      <c r="T23" s="24">
        <v>2</v>
      </c>
      <c r="U23" s="24">
        <v>1</v>
      </c>
      <c r="V23" s="24">
        <v>1</v>
      </c>
      <c r="W23" s="24">
        <v>2</v>
      </c>
      <c r="X23" s="24">
        <v>3</v>
      </c>
      <c r="Y23" s="24">
        <v>2</v>
      </c>
      <c r="Z23" s="24">
        <v>1</v>
      </c>
      <c r="AA23" s="30">
        <f t="shared" si="0"/>
        <v>26</v>
      </c>
      <c r="AB23" s="25" t="s">
        <v>37</v>
      </c>
    </row>
    <row r="24" spans="4:28" ht="34" customHeight="1" x14ac:dyDescent="0.35">
      <c r="D24" s="27" t="s">
        <v>46</v>
      </c>
      <c r="E24" s="28" t="s">
        <v>47</v>
      </c>
      <c r="F24" s="28" t="s">
        <v>48</v>
      </c>
      <c r="G24" s="28" t="s">
        <v>49</v>
      </c>
      <c r="H24" s="26" t="s">
        <v>50</v>
      </c>
      <c r="I24" s="32">
        <v>18000</v>
      </c>
      <c r="J24" s="33"/>
      <c r="K24" s="32" t="s">
        <v>297</v>
      </c>
      <c r="L24" s="63"/>
      <c r="M24" s="23" t="s">
        <v>51</v>
      </c>
      <c r="N24" s="24">
        <v>2</v>
      </c>
      <c r="O24" s="24">
        <v>2</v>
      </c>
      <c r="P24" s="24">
        <v>1</v>
      </c>
      <c r="Q24" s="24">
        <v>2</v>
      </c>
      <c r="R24" s="24">
        <v>1</v>
      </c>
      <c r="S24" s="24">
        <v>3</v>
      </c>
      <c r="T24" s="24">
        <v>2</v>
      </c>
      <c r="U24" s="24">
        <v>2</v>
      </c>
      <c r="V24" s="24">
        <v>3</v>
      </c>
      <c r="W24" s="24">
        <v>1</v>
      </c>
      <c r="X24" s="24">
        <v>3</v>
      </c>
      <c r="Y24" s="24">
        <v>3</v>
      </c>
      <c r="Z24" s="24">
        <v>1</v>
      </c>
      <c r="AA24" s="30">
        <f t="shared" si="0"/>
        <v>26</v>
      </c>
      <c r="AB24" s="25" t="s">
        <v>37</v>
      </c>
    </row>
    <row r="25" spans="4:28" ht="42" x14ac:dyDescent="0.35">
      <c r="D25" s="27" t="s">
        <v>52</v>
      </c>
      <c r="E25" s="28" t="s">
        <v>411</v>
      </c>
      <c r="F25" s="28" t="s">
        <v>53</v>
      </c>
      <c r="G25" s="26" t="s">
        <v>54</v>
      </c>
      <c r="H25" s="26" t="s">
        <v>19</v>
      </c>
      <c r="I25" s="26" t="s">
        <v>55</v>
      </c>
      <c r="J25" s="29">
        <v>0.05</v>
      </c>
      <c r="K25" s="26" t="s">
        <v>289</v>
      </c>
      <c r="L25" s="63"/>
      <c r="M25" s="23">
        <v>2.1</v>
      </c>
      <c r="N25" s="24">
        <v>2</v>
      </c>
      <c r="O25" s="24">
        <v>2</v>
      </c>
      <c r="P25" s="24">
        <v>1</v>
      </c>
      <c r="Q25" s="24">
        <v>3</v>
      </c>
      <c r="R25" s="24">
        <v>3</v>
      </c>
      <c r="S25" s="24">
        <v>2</v>
      </c>
      <c r="T25" s="24">
        <v>2</v>
      </c>
      <c r="U25" s="24">
        <v>1</v>
      </c>
      <c r="V25" s="24">
        <v>1</v>
      </c>
      <c r="W25" s="24">
        <v>3</v>
      </c>
      <c r="X25" s="24">
        <v>1</v>
      </c>
      <c r="Y25" s="24">
        <v>2</v>
      </c>
      <c r="Z25" s="24">
        <v>2</v>
      </c>
      <c r="AA25" s="30">
        <f t="shared" si="0"/>
        <v>25</v>
      </c>
      <c r="AB25" s="25" t="s">
        <v>37</v>
      </c>
    </row>
    <row r="26" spans="4:28" ht="56" x14ac:dyDescent="0.3">
      <c r="D26" s="27" t="s">
        <v>52</v>
      </c>
      <c r="E26" s="28" t="s">
        <v>56</v>
      </c>
      <c r="F26" s="28" t="s">
        <v>57</v>
      </c>
      <c r="G26" s="28" t="s">
        <v>58</v>
      </c>
      <c r="H26" s="26" t="s">
        <v>50</v>
      </c>
      <c r="I26" s="26" t="s">
        <v>59</v>
      </c>
      <c r="J26" s="31"/>
      <c r="K26" s="26" t="s">
        <v>297</v>
      </c>
      <c r="L26" s="28" t="s">
        <v>385</v>
      </c>
      <c r="M26" s="23">
        <v>3.5</v>
      </c>
      <c r="N26" s="24">
        <v>2</v>
      </c>
      <c r="O26" s="24">
        <v>1</v>
      </c>
      <c r="P26" s="24">
        <v>2</v>
      </c>
      <c r="Q26" s="24">
        <v>2</v>
      </c>
      <c r="R26" s="24">
        <v>1</v>
      </c>
      <c r="S26" s="24">
        <v>1</v>
      </c>
      <c r="T26" s="24">
        <v>2</v>
      </c>
      <c r="U26" s="24">
        <v>1</v>
      </c>
      <c r="V26" s="24">
        <v>2</v>
      </c>
      <c r="W26" s="24">
        <v>3</v>
      </c>
      <c r="X26" s="24">
        <v>3</v>
      </c>
      <c r="Y26" s="24">
        <v>2</v>
      </c>
      <c r="Z26" s="24">
        <v>3</v>
      </c>
      <c r="AA26" s="30">
        <f t="shared" si="0"/>
        <v>25</v>
      </c>
      <c r="AB26" s="25" t="s">
        <v>37</v>
      </c>
    </row>
    <row r="27" spans="4:28" ht="40" customHeight="1" x14ac:dyDescent="0.35">
      <c r="D27" s="27" t="s">
        <v>15</v>
      </c>
      <c r="E27" s="28" t="s">
        <v>60</v>
      </c>
      <c r="F27" s="28" t="s">
        <v>61</v>
      </c>
      <c r="G27" s="26" t="s">
        <v>62</v>
      </c>
      <c r="H27" s="26" t="s">
        <v>19</v>
      </c>
      <c r="I27" s="26" t="s">
        <v>63</v>
      </c>
      <c r="J27" s="29">
        <v>0.05</v>
      </c>
      <c r="K27" s="26" t="s">
        <v>275</v>
      </c>
      <c r="L27" s="63"/>
      <c r="M27" s="23">
        <v>1.83</v>
      </c>
      <c r="N27" s="24">
        <v>1</v>
      </c>
      <c r="O27" s="24">
        <v>1</v>
      </c>
      <c r="P27" s="24">
        <v>3</v>
      </c>
      <c r="Q27" s="24">
        <v>3</v>
      </c>
      <c r="R27" s="24">
        <v>3</v>
      </c>
      <c r="S27" s="24">
        <v>1</v>
      </c>
      <c r="T27" s="24">
        <v>1</v>
      </c>
      <c r="U27" s="24">
        <v>2</v>
      </c>
      <c r="V27" s="24">
        <v>1</v>
      </c>
      <c r="W27" s="24">
        <v>1</v>
      </c>
      <c r="X27" s="24">
        <v>1</v>
      </c>
      <c r="Y27" s="24">
        <v>2</v>
      </c>
      <c r="Z27" s="24">
        <v>2</v>
      </c>
      <c r="AA27" s="30">
        <f t="shared" si="0"/>
        <v>22</v>
      </c>
      <c r="AB27" s="25" t="s">
        <v>37</v>
      </c>
    </row>
    <row r="28" spans="4:28" ht="42" x14ac:dyDescent="0.35">
      <c r="D28" s="27" t="s">
        <v>46</v>
      </c>
      <c r="E28" s="28" t="s">
        <v>412</v>
      </c>
      <c r="F28" s="28" t="s">
        <v>65</v>
      </c>
      <c r="G28" s="28" t="s">
        <v>66</v>
      </c>
      <c r="H28" s="26" t="s">
        <v>67</v>
      </c>
      <c r="I28" s="26" t="s">
        <v>68</v>
      </c>
      <c r="J28" s="31"/>
      <c r="K28" s="26" t="s">
        <v>297</v>
      </c>
      <c r="L28" s="63"/>
      <c r="M28" s="23" t="s">
        <v>51</v>
      </c>
      <c r="N28" s="24">
        <v>1</v>
      </c>
      <c r="O28" s="24">
        <v>1</v>
      </c>
      <c r="P28" s="24">
        <v>1</v>
      </c>
      <c r="Q28" s="24">
        <v>2</v>
      </c>
      <c r="R28" s="24">
        <v>1</v>
      </c>
      <c r="S28" s="24">
        <v>1</v>
      </c>
      <c r="T28" s="24">
        <v>1</v>
      </c>
      <c r="U28" s="24">
        <v>2</v>
      </c>
      <c r="V28" s="24">
        <v>3</v>
      </c>
      <c r="W28" s="24">
        <v>1</v>
      </c>
      <c r="X28" s="24">
        <v>3</v>
      </c>
      <c r="Y28" s="24">
        <v>3</v>
      </c>
      <c r="Z28" s="24">
        <v>1</v>
      </c>
      <c r="AA28" s="30">
        <f t="shared" si="0"/>
        <v>21</v>
      </c>
      <c r="AB28" s="25" t="s">
        <v>37</v>
      </c>
    </row>
    <row r="29" spans="4:28" ht="23" customHeight="1" x14ac:dyDescent="0.3">
      <c r="H29" s="9"/>
      <c r="I29" s="9"/>
      <c r="J29" s="9"/>
      <c r="K29" s="9"/>
      <c r="L29" s="9"/>
    </row>
    <row r="30" spans="4:28" x14ac:dyDescent="0.3">
      <c r="H30" s="9"/>
      <c r="I30" s="9"/>
      <c r="J30" s="9"/>
      <c r="K30" s="9"/>
      <c r="L30" s="9"/>
    </row>
    <row r="31" spans="4:28" x14ac:dyDescent="0.3">
      <c r="H31" s="9"/>
      <c r="I31" s="9"/>
      <c r="J31" s="9"/>
      <c r="K31" s="9"/>
      <c r="L31" s="9"/>
    </row>
    <row r="32" spans="4:28" x14ac:dyDescent="0.3">
      <c r="H32" s="9"/>
      <c r="I32" s="9"/>
      <c r="J32" s="9"/>
      <c r="K32" s="9"/>
      <c r="L32" s="9"/>
    </row>
    <row r="33" spans="8:12" x14ac:dyDescent="0.3">
      <c r="H33" s="9"/>
      <c r="I33" s="9"/>
      <c r="J33" s="9"/>
      <c r="K33" s="9"/>
      <c r="L33" s="9"/>
    </row>
    <row r="34" spans="8:12" x14ac:dyDescent="0.3">
      <c r="H34" s="9"/>
      <c r="I34" s="9"/>
      <c r="J34" s="9"/>
      <c r="K34" s="9"/>
      <c r="L34" s="9"/>
    </row>
    <row r="35" spans="8:12" x14ac:dyDescent="0.3">
      <c r="H35" s="9"/>
      <c r="I35" s="9"/>
      <c r="J35" s="9"/>
      <c r="K35" s="9"/>
      <c r="L35" s="9"/>
    </row>
    <row r="36" spans="8:12" x14ac:dyDescent="0.3">
      <c r="J36" s="22"/>
    </row>
    <row r="37" spans="8:12" x14ac:dyDescent="0.3">
      <c r="J37" s="22"/>
    </row>
    <row r="38" spans="8:12" x14ac:dyDescent="0.3">
      <c r="J38" s="22"/>
    </row>
    <row r="39" spans="8:12" x14ac:dyDescent="0.3">
      <c r="J39" s="22"/>
    </row>
    <row r="40" spans="8:12" x14ac:dyDescent="0.3">
      <c r="J40" s="22"/>
    </row>
    <row r="41" spans="8:12" x14ac:dyDescent="0.3">
      <c r="J41" s="22"/>
    </row>
  </sheetData>
  <sortState xmlns:xlrd2="http://schemas.microsoft.com/office/spreadsheetml/2017/richdata2" ref="D5:AB28">
    <sortCondition descending="1" ref="AA5:AA28"/>
  </sortState>
  <mergeCells count="1">
    <mergeCell ref="D2:AB2"/>
  </mergeCells>
  <conditionalFormatting sqref="D5:D28">
    <cfRule type="containsText" dxfId="21" priority="4" operator="containsText" text="Walking &amp; Cycling">
      <formula>NOT(ISERROR(SEARCH("Walking &amp; Cycling",D5)))</formula>
    </cfRule>
    <cfRule type="containsText" dxfId="20" priority="5" operator="containsText" text="Cycling">
      <formula>NOT(ISERROR(SEARCH("Cycling",D5)))</formula>
    </cfRule>
    <cfRule type="containsText" dxfId="19" priority="6" operator="containsText" text="Walking">
      <formula>NOT(ISERROR(SEARCH("Walking",D5)))</formula>
    </cfRule>
  </conditionalFormatting>
  <conditionalFormatting sqref="H5:H28">
    <cfRule type="containsText" dxfId="18" priority="1" operator="containsText" text="Rights of Way and/or Transport Strategy">
      <formula>NOT(ISERROR(SEARCH("Rights of Way and/or Transport Strategy",H5)))</formula>
    </cfRule>
    <cfRule type="containsText" dxfId="17" priority="2" operator="containsText" text="Rights of Way">
      <formula>NOT(ISERROR(SEARCH("Rights of Way",H5)))</formula>
    </cfRule>
    <cfRule type="containsText" dxfId="16" priority="3" operator="containsText" text="Transport Strategy">
      <formula>NOT(ISERROR(SEARCH("Transport Strategy",H5)))</formula>
    </cfRule>
  </conditionalFormatting>
  <conditionalFormatting sqref="J5:J6">
    <cfRule type="dataBar" priority="26">
      <dataBar>
        <cfvo type="num" val="0"/>
        <cfvo type="num" val="1"/>
        <color theme="9" tint="-0.249977111117893"/>
      </dataBar>
      <extLst>
        <ext xmlns:x14="http://schemas.microsoft.com/office/spreadsheetml/2009/9/main" uri="{B025F937-C7B1-47D3-B67F-A62EFF666E3E}">
          <x14:id>{9E68F3B0-766D-45E6-AE21-5ED515256CB7}</x14:id>
        </ext>
      </extLst>
    </cfRule>
    <cfRule type="dataBar" priority="27">
      <dataBar>
        <cfvo type="min"/>
        <cfvo type="max"/>
        <color theme="9" tint="-0.249977111117893"/>
      </dataBar>
      <extLst>
        <ext xmlns:x14="http://schemas.microsoft.com/office/spreadsheetml/2009/9/main" uri="{B025F937-C7B1-47D3-B67F-A62EFF666E3E}">
          <x14:id>{0C72153B-38B3-406E-857B-FA59127807C2}</x14:id>
        </ext>
      </extLst>
    </cfRule>
    <cfRule type="dataBar" priority="28">
      <dataBar>
        <cfvo type="min"/>
        <cfvo type="max"/>
        <color theme="9" tint="0.39997558519241921"/>
      </dataBar>
      <extLst>
        <ext xmlns:x14="http://schemas.microsoft.com/office/spreadsheetml/2009/9/main" uri="{B025F937-C7B1-47D3-B67F-A62EFF666E3E}">
          <x14:id>{66C9BE4E-A504-43F1-BA87-6D406CF40772}</x14:id>
        </ext>
      </extLst>
    </cfRule>
    <cfRule type="dataBar" priority="29">
      <dataBar>
        <cfvo type="min"/>
        <cfvo type="max"/>
        <color theme="9" tint="-0.249977111117893"/>
      </dataBar>
      <extLst>
        <ext xmlns:x14="http://schemas.microsoft.com/office/spreadsheetml/2009/9/main" uri="{B025F937-C7B1-47D3-B67F-A62EFF666E3E}">
          <x14:id>{CEEFA8C7-F54A-4C03-B6F2-CBBB79184BDA}</x14:id>
        </ext>
      </extLst>
    </cfRule>
    <cfRule type="dataBar" priority="30">
      <dataBar>
        <cfvo type="min"/>
        <cfvo type="max"/>
        <color theme="9" tint="0.39997558519241921"/>
      </dataBar>
      <extLst>
        <ext xmlns:x14="http://schemas.microsoft.com/office/spreadsheetml/2009/9/main" uri="{B025F937-C7B1-47D3-B67F-A62EFF666E3E}">
          <x14:id>{E11DFF00-56D2-4B52-A159-AB1E2B1B0A7B}</x14:id>
        </ext>
      </extLst>
    </cfRule>
    <cfRule type="dataBar" priority="31">
      <dataBar>
        <cfvo type="min"/>
        <cfvo type="max"/>
        <color theme="9" tint="-0.249977111117893"/>
      </dataBar>
      <extLst>
        <ext xmlns:x14="http://schemas.microsoft.com/office/spreadsheetml/2009/9/main" uri="{B025F937-C7B1-47D3-B67F-A62EFF666E3E}">
          <x14:id>{0C8C4085-6A87-4958-99FE-28747AD5EB85}</x14:id>
        </ext>
      </extLst>
    </cfRule>
    <cfRule type="dataBar" priority="32">
      <dataBar>
        <cfvo type="num" val="0"/>
        <cfvo type="num" val="1"/>
        <color rgb="FF63C384"/>
      </dataBar>
      <extLst>
        <ext xmlns:x14="http://schemas.microsoft.com/office/spreadsheetml/2009/9/main" uri="{B025F937-C7B1-47D3-B67F-A62EFF666E3E}">
          <x14:id>{FFD5B491-77BD-4F32-A0C8-0BB291EF4D3D}</x14:id>
        </ext>
      </extLst>
    </cfRule>
    <cfRule type="dataBar" priority="33">
      <dataBar>
        <cfvo type="num" val="0"/>
        <cfvo type="num" val="100"/>
        <color rgb="FF638EC6"/>
      </dataBar>
      <extLst>
        <ext xmlns:x14="http://schemas.microsoft.com/office/spreadsheetml/2009/9/main" uri="{B025F937-C7B1-47D3-B67F-A62EFF666E3E}">
          <x14:id>{4DE9207C-B1D7-4246-B5BA-0D8E079C5734}</x14:id>
        </ext>
      </extLst>
    </cfRule>
  </conditionalFormatting>
  <conditionalFormatting sqref="J8">
    <cfRule type="dataBar" priority="7">
      <dataBar>
        <cfvo type="num" val="0"/>
        <cfvo type="num" val="1"/>
        <color theme="9" tint="-0.249977111117893"/>
      </dataBar>
      <extLst>
        <ext xmlns:x14="http://schemas.microsoft.com/office/spreadsheetml/2009/9/main" uri="{B025F937-C7B1-47D3-B67F-A62EFF666E3E}">
          <x14:id>{9B12CF2A-1C94-489D-9923-587527C27E45}</x14:id>
        </ext>
      </extLst>
    </cfRule>
    <cfRule type="dataBar" priority="8">
      <dataBar>
        <cfvo type="min"/>
        <cfvo type="max"/>
        <color theme="9" tint="-0.249977111117893"/>
      </dataBar>
      <extLst>
        <ext xmlns:x14="http://schemas.microsoft.com/office/spreadsheetml/2009/9/main" uri="{B025F937-C7B1-47D3-B67F-A62EFF666E3E}">
          <x14:id>{C85D454E-6D35-4630-943D-4B78A09DE8C2}</x14:id>
        </ext>
      </extLst>
    </cfRule>
    <cfRule type="dataBar" priority="9">
      <dataBar>
        <cfvo type="num" val="0"/>
        <cfvo type="num" val="1"/>
        <color rgb="FF638EC6"/>
      </dataBar>
      <extLst>
        <ext xmlns:x14="http://schemas.microsoft.com/office/spreadsheetml/2009/9/main" uri="{B025F937-C7B1-47D3-B67F-A62EFF666E3E}">
          <x14:id>{6CEF350D-7B2E-4E87-A60E-3D0A8C4C8AA4}</x14:id>
        </ext>
      </extLst>
    </cfRule>
  </conditionalFormatting>
  <conditionalFormatting sqref="J9">
    <cfRule type="dataBar" priority="11">
      <dataBar>
        <cfvo type="num" val="0"/>
        <cfvo type="num" val="1"/>
        <color theme="9" tint="-0.249977111117893"/>
      </dataBar>
      <extLst>
        <ext xmlns:x14="http://schemas.microsoft.com/office/spreadsheetml/2009/9/main" uri="{B025F937-C7B1-47D3-B67F-A62EFF666E3E}">
          <x14:id>{9DC26566-C684-47C9-8CBA-8E75C002DF0E}</x14:id>
        </ext>
      </extLst>
    </cfRule>
    <cfRule type="dataBar" priority="12">
      <dataBar>
        <cfvo type="min"/>
        <cfvo type="max"/>
        <color theme="9" tint="-0.249977111117893"/>
      </dataBar>
      <extLst>
        <ext xmlns:x14="http://schemas.microsoft.com/office/spreadsheetml/2009/9/main" uri="{B025F937-C7B1-47D3-B67F-A62EFF666E3E}">
          <x14:id>{74C5B583-5A55-485E-A536-5CB25894C519}</x14:id>
        </ext>
      </extLst>
    </cfRule>
    <cfRule type="dataBar" priority="13">
      <dataBar>
        <cfvo type="min"/>
        <cfvo type="max"/>
        <color theme="9" tint="0.39997558519241921"/>
      </dataBar>
      <extLst>
        <ext xmlns:x14="http://schemas.microsoft.com/office/spreadsheetml/2009/9/main" uri="{B025F937-C7B1-47D3-B67F-A62EFF666E3E}">
          <x14:id>{048B12B1-B3C4-4354-A0C9-2E4AE035C484}</x14:id>
        </ext>
      </extLst>
    </cfRule>
    <cfRule type="dataBar" priority="14">
      <dataBar>
        <cfvo type="min"/>
        <cfvo type="max"/>
        <color theme="9" tint="-0.249977111117893"/>
      </dataBar>
      <extLst>
        <ext xmlns:x14="http://schemas.microsoft.com/office/spreadsheetml/2009/9/main" uri="{B025F937-C7B1-47D3-B67F-A62EFF666E3E}">
          <x14:id>{037965F6-5DCB-462C-8F5D-31403296775B}</x14:id>
        </ext>
      </extLst>
    </cfRule>
    <cfRule type="dataBar" priority="15">
      <dataBar>
        <cfvo type="min"/>
        <cfvo type="max"/>
        <color theme="9" tint="0.39997558519241921"/>
      </dataBar>
      <extLst>
        <ext xmlns:x14="http://schemas.microsoft.com/office/spreadsheetml/2009/9/main" uri="{B025F937-C7B1-47D3-B67F-A62EFF666E3E}">
          <x14:id>{D16A1BE1-BBAD-4D9A-BE67-61A0D855D239}</x14:id>
        </ext>
      </extLst>
    </cfRule>
    <cfRule type="dataBar" priority="16">
      <dataBar>
        <cfvo type="min"/>
        <cfvo type="max"/>
        <color theme="9" tint="-0.249977111117893"/>
      </dataBar>
      <extLst>
        <ext xmlns:x14="http://schemas.microsoft.com/office/spreadsheetml/2009/9/main" uri="{B025F937-C7B1-47D3-B67F-A62EFF666E3E}">
          <x14:id>{3F38C2E8-0CEC-44A0-BF50-C51B5C1003D8}</x14:id>
        </ext>
      </extLst>
    </cfRule>
    <cfRule type="dataBar" priority="17">
      <dataBar>
        <cfvo type="num" val="0"/>
        <cfvo type="num" val="1"/>
        <color rgb="FF63C384"/>
      </dataBar>
      <extLst>
        <ext xmlns:x14="http://schemas.microsoft.com/office/spreadsheetml/2009/9/main" uri="{B025F937-C7B1-47D3-B67F-A62EFF666E3E}">
          <x14:id>{3E70D4A2-B316-4E53-805D-807F0A31D1F0}</x14:id>
        </ext>
      </extLst>
    </cfRule>
    <cfRule type="dataBar" priority="18">
      <dataBar>
        <cfvo type="num" val="0"/>
        <cfvo type="num" val="100"/>
        <color rgb="FF638EC6"/>
      </dataBar>
      <extLst>
        <ext xmlns:x14="http://schemas.microsoft.com/office/spreadsheetml/2009/9/main" uri="{B025F937-C7B1-47D3-B67F-A62EFF666E3E}">
          <x14:id>{556D6F09-3BF5-4ED7-BF18-06301EFD737A}</x14:id>
        </ext>
      </extLst>
    </cfRule>
  </conditionalFormatting>
  <conditionalFormatting sqref="J10:J28 J7">
    <cfRule type="dataBar" priority="176">
      <dataBar>
        <cfvo type="num" val="0"/>
        <cfvo type="num" val="1"/>
        <color theme="9" tint="-0.249977111117893"/>
      </dataBar>
      <extLst>
        <ext xmlns:x14="http://schemas.microsoft.com/office/spreadsheetml/2009/9/main" uri="{B025F937-C7B1-47D3-B67F-A62EFF666E3E}">
          <x14:id>{9810B102-0ECB-45BF-AF43-79E3A9F8BD91}</x14:id>
        </ext>
      </extLst>
    </cfRule>
    <cfRule type="dataBar" priority="177">
      <dataBar>
        <cfvo type="min"/>
        <cfvo type="max"/>
        <color theme="9" tint="-0.249977111117893"/>
      </dataBar>
      <extLst>
        <ext xmlns:x14="http://schemas.microsoft.com/office/spreadsheetml/2009/9/main" uri="{B025F937-C7B1-47D3-B67F-A62EFF666E3E}">
          <x14:id>{F17911A4-5010-4CC4-BB1C-EBC2D4523369}</x14:id>
        </ext>
      </extLst>
    </cfRule>
    <cfRule type="dataBar" priority="178">
      <dataBar>
        <cfvo type="min"/>
        <cfvo type="max"/>
        <color theme="9" tint="0.39997558519241921"/>
      </dataBar>
      <extLst>
        <ext xmlns:x14="http://schemas.microsoft.com/office/spreadsheetml/2009/9/main" uri="{B025F937-C7B1-47D3-B67F-A62EFF666E3E}">
          <x14:id>{07D12C6D-3D64-4F7B-B5AD-84C3C13291E6}</x14:id>
        </ext>
      </extLst>
    </cfRule>
    <cfRule type="dataBar" priority="179">
      <dataBar>
        <cfvo type="min"/>
        <cfvo type="max"/>
        <color theme="9" tint="-0.249977111117893"/>
      </dataBar>
      <extLst>
        <ext xmlns:x14="http://schemas.microsoft.com/office/spreadsheetml/2009/9/main" uri="{B025F937-C7B1-47D3-B67F-A62EFF666E3E}">
          <x14:id>{990974D2-53B0-4411-996E-B27654EDF3D4}</x14:id>
        </ext>
      </extLst>
    </cfRule>
    <cfRule type="dataBar" priority="180">
      <dataBar>
        <cfvo type="min"/>
        <cfvo type="max"/>
        <color theme="9" tint="0.39997558519241921"/>
      </dataBar>
      <extLst>
        <ext xmlns:x14="http://schemas.microsoft.com/office/spreadsheetml/2009/9/main" uri="{B025F937-C7B1-47D3-B67F-A62EFF666E3E}">
          <x14:id>{1E0DC429-52EC-47AF-999E-C3FCE96ABE03}</x14:id>
        </ext>
      </extLst>
    </cfRule>
    <cfRule type="dataBar" priority="181">
      <dataBar>
        <cfvo type="min"/>
        <cfvo type="max"/>
        <color theme="9" tint="-0.249977111117893"/>
      </dataBar>
      <extLst>
        <ext xmlns:x14="http://schemas.microsoft.com/office/spreadsheetml/2009/9/main" uri="{B025F937-C7B1-47D3-B67F-A62EFF666E3E}">
          <x14:id>{EA51C844-A0C3-4970-A021-401AE8D4DB2D}</x14:id>
        </ext>
      </extLst>
    </cfRule>
    <cfRule type="dataBar" priority="182">
      <dataBar>
        <cfvo type="num" val="0"/>
        <cfvo type="num" val="1"/>
        <color rgb="FF63C384"/>
      </dataBar>
      <extLst>
        <ext xmlns:x14="http://schemas.microsoft.com/office/spreadsheetml/2009/9/main" uri="{B025F937-C7B1-47D3-B67F-A62EFF666E3E}">
          <x14:id>{A011669D-315A-4901-8D6B-3422875FC62C}</x14:id>
        </ext>
      </extLst>
    </cfRule>
    <cfRule type="dataBar" priority="183">
      <dataBar>
        <cfvo type="num" val="0"/>
        <cfvo type="num" val="100"/>
        <color rgb="FF638EC6"/>
      </dataBar>
      <extLst>
        <ext xmlns:x14="http://schemas.microsoft.com/office/spreadsheetml/2009/9/main" uri="{B025F937-C7B1-47D3-B67F-A62EFF666E3E}">
          <x14:id>{4320004F-8382-41E9-901B-32D6B9D4A225}</x14:id>
        </ext>
      </extLst>
    </cfRule>
  </conditionalFormatting>
  <conditionalFormatting sqref="AA5:AA28">
    <cfRule type="colorScale" priority="173">
      <colorScale>
        <cfvo type="min"/>
        <cfvo type="percentile" val="50"/>
        <cfvo type="max"/>
        <color theme="9" tint="0.59999389629810485"/>
        <color theme="9" tint="0.39997558519241921"/>
        <color theme="9" tint="-0.249977111117893"/>
      </colorScale>
    </cfRule>
  </conditionalFormatting>
  <dataValidations count="1">
    <dataValidation type="list" allowBlank="1" showInputMessage="1" showErrorMessage="1" sqref="K5:K28" xr:uid="{BC3989A4-2FE2-420E-ACDD-910EA96D3F6E}">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dataBar" id="{9E68F3B0-766D-45E6-AE21-5ED515256CB7}">
            <x14:dataBar minLength="0" maxLength="100">
              <x14:cfvo type="num">
                <xm:f>0</xm:f>
              </x14:cfvo>
              <x14:cfvo type="num">
                <xm:f>1</xm:f>
              </x14:cfvo>
              <x14:negativeFillColor rgb="FFFF0000"/>
              <x14:axisColor rgb="FF000000"/>
            </x14:dataBar>
          </x14:cfRule>
          <x14:cfRule type="dataBar" id="{0C72153B-38B3-406E-857B-FA59127807C2}">
            <x14:dataBar minLength="0" maxLength="100">
              <x14:cfvo type="autoMin"/>
              <x14:cfvo type="autoMax"/>
              <x14:negativeFillColor rgb="FFFF0000"/>
              <x14:axisColor rgb="FF000000"/>
            </x14:dataBar>
          </x14:cfRule>
          <x14:cfRule type="dataBar" id="{66C9BE4E-A504-43F1-BA87-6D406CF40772}">
            <x14:dataBar minLength="0" maxLength="100">
              <x14:cfvo type="autoMin"/>
              <x14:cfvo type="autoMax"/>
              <x14:negativeFillColor rgb="FFFF0000"/>
              <x14:axisColor rgb="FF000000"/>
            </x14:dataBar>
          </x14:cfRule>
          <x14:cfRule type="dataBar" id="{CEEFA8C7-F54A-4C03-B6F2-CBBB79184BDA}">
            <x14:dataBar minLength="0" maxLength="100">
              <x14:cfvo type="autoMin"/>
              <x14:cfvo type="autoMax"/>
              <x14:negativeFillColor rgb="FFFF0000"/>
              <x14:axisColor rgb="FF000000"/>
            </x14:dataBar>
          </x14:cfRule>
          <x14:cfRule type="dataBar" id="{E11DFF00-56D2-4B52-A159-AB1E2B1B0A7B}">
            <x14:dataBar minLength="0" maxLength="100" gradient="0">
              <x14:cfvo type="autoMin"/>
              <x14:cfvo type="autoMax"/>
              <x14:negativeFillColor rgb="FFFF0000"/>
              <x14:axisColor rgb="FF000000"/>
            </x14:dataBar>
          </x14:cfRule>
          <x14:cfRule type="dataBar" id="{0C8C4085-6A87-4958-99FE-28747AD5EB85}">
            <x14:dataBar minLength="0" maxLength="100">
              <x14:cfvo type="autoMin"/>
              <x14:cfvo type="autoMax"/>
              <x14:negativeFillColor rgb="FFFF0000"/>
              <x14:axisColor rgb="FF000000"/>
            </x14:dataBar>
          </x14:cfRule>
          <x14:cfRule type="dataBar" id="{FFD5B491-77BD-4F32-A0C8-0BB291EF4D3D}">
            <x14:dataBar minLength="0" maxLength="100" border="1" negativeBarBorderColorSameAsPositive="0">
              <x14:cfvo type="num">
                <xm:f>0</xm:f>
              </x14:cfvo>
              <x14:cfvo type="num">
                <xm:f>1</xm:f>
              </x14:cfvo>
              <x14:borderColor rgb="FF63C384"/>
              <x14:negativeFillColor rgb="FFFF0000"/>
              <x14:negativeBorderColor rgb="FFFF0000"/>
              <x14:axisColor rgb="FF000000"/>
            </x14:dataBar>
          </x14:cfRule>
          <x14:cfRule type="dataBar" id="{4DE9207C-B1D7-4246-B5BA-0D8E079C5734}">
            <x14:dataBar minLength="0" maxLength="100" gradient="0">
              <x14:cfvo type="num">
                <xm:f>0</xm:f>
              </x14:cfvo>
              <x14:cfvo type="num">
                <xm:f>100</xm:f>
              </x14:cfvo>
              <x14:negativeFillColor rgb="FFFF0000"/>
              <x14:axisColor rgb="FF000000"/>
            </x14:dataBar>
          </x14:cfRule>
          <xm:sqref>J5:J6</xm:sqref>
        </x14:conditionalFormatting>
        <x14:conditionalFormatting xmlns:xm="http://schemas.microsoft.com/office/excel/2006/main">
          <x14:cfRule type="dataBar" id="{9B12CF2A-1C94-489D-9923-587527C27E45}">
            <x14:dataBar minLength="0" maxLength="100">
              <x14:cfvo type="num">
                <xm:f>0</xm:f>
              </x14:cfvo>
              <x14:cfvo type="num">
                <xm:f>1</xm:f>
              </x14:cfvo>
              <x14:negativeFillColor rgb="FFFF0000"/>
              <x14:axisColor rgb="FF000000"/>
            </x14:dataBar>
          </x14:cfRule>
          <x14:cfRule type="dataBar" id="{C85D454E-6D35-4630-943D-4B78A09DE8C2}">
            <x14:dataBar minLength="0" maxLength="100">
              <x14:cfvo type="autoMin"/>
              <x14:cfvo type="autoMax"/>
              <x14:negativeFillColor rgb="FFFF0000"/>
              <x14:axisColor rgb="FF000000"/>
            </x14:dataBar>
          </x14:cfRule>
          <x14:cfRule type="dataBar" id="{6CEF350D-7B2E-4E87-A60E-3D0A8C4C8AA4}">
            <x14:dataBar minLength="0" maxLength="100" border="1" negativeBarBorderColorSameAsPositive="0">
              <x14:cfvo type="num">
                <xm:f>0</xm:f>
              </x14:cfvo>
              <x14:cfvo type="num">
                <xm:f>1</xm:f>
              </x14:cfvo>
              <x14:borderColor rgb="FF638EC6"/>
              <x14:negativeFillColor rgb="FFFF0000"/>
              <x14:negativeBorderColor rgb="FFFF0000"/>
              <x14:axisColor rgb="FF000000"/>
            </x14:dataBar>
          </x14:cfRule>
          <xm:sqref>J8</xm:sqref>
        </x14:conditionalFormatting>
        <x14:conditionalFormatting xmlns:xm="http://schemas.microsoft.com/office/excel/2006/main">
          <x14:cfRule type="dataBar" id="{9DC26566-C684-47C9-8CBA-8E75C002DF0E}">
            <x14:dataBar minLength="0" maxLength="100">
              <x14:cfvo type="num">
                <xm:f>0</xm:f>
              </x14:cfvo>
              <x14:cfvo type="num">
                <xm:f>1</xm:f>
              </x14:cfvo>
              <x14:negativeFillColor rgb="FFFF0000"/>
              <x14:axisColor rgb="FF000000"/>
            </x14:dataBar>
          </x14:cfRule>
          <x14:cfRule type="dataBar" id="{74C5B583-5A55-485E-A536-5CB25894C519}">
            <x14:dataBar minLength="0" maxLength="100">
              <x14:cfvo type="autoMin"/>
              <x14:cfvo type="autoMax"/>
              <x14:negativeFillColor rgb="FFFF0000"/>
              <x14:axisColor rgb="FF000000"/>
            </x14:dataBar>
          </x14:cfRule>
          <x14:cfRule type="dataBar" id="{048B12B1-B3C4-4354-A0C9-2E4AE035C484}">
            <x14:dataBar minLength="0" maxLength="100">
              <x14:cfvo type="autoMin"/>
              <x14:cfvo type="autoMax"/>
              <x14:negativeFillColor rgb="FFFF0000"/>
              <x14:axisColor rgb="FF000000"/>
            </x14:dataBar>
          </x14:cfRule>
          <x14:cfRule type="dataBar" id="{037965F6-5DCB-462C-8F5D-31403296775B}">
            <x14:dataBar minLength="0" maxLength="100">
              <x14:cfvo type="autoMin"/>
              <x14:cfvo type="autoMax"/>
              <x14:negativeFillColor rgb="FFFF0000"/>
              <x14:axisColor rgb="FF000000"/>
            </x14:dataBar>
          </x14:cfRule>
          <x14:cfRule type="dataBar" id="{D16A1BE1-BBAD-4D9A-BE67-61A0D855D239}">
            <x14:dataBar minLength="0" maxLength="100" gradient="0">
              <x14:cfvo type="autoMin"/>
              <x14:cfvo type="autoMax"/>
              <x14:negativeFillColor rgb="FFFF0000"/>
              <x14:axisColor rgb="FF000000"/>
            </x14:dataBar>
          </x14:cfRule>
          <x14:cfRule type="dataBar" id="{3F38C2E8-0CEC-44A0-BF50-C51B5C1003D8}">
            <x14:dataBar minLength="0" maxLength="100">
              <x14:cfvo type="autoMin"/>
              <x14:cfvo type="autoMax"/>
              <x14:negativeFillColor rgb="FFFF0000"/>
              <x14:axisColor rgb="FF000000"/>
            </x14:dataBar>
          </x14:cfRule>
          <x14:cfRule type="dataBar" id="{3E70D4A2-B316-4E53-805D-807F0A31D1F0}">
            <x14:dataBar minLength="0" maxLength="100" border="1" negativeBarBorderColorSameAsPositive="0">
              <x14:cfvo type="num">
                <xm:f>0</xm:f>
              </x14:cfvo>
              <x14:cfvo type="num">
                <xm:f>1</xm:f>
              </x14:cfvo>
              <x14:borderColor rgb="FF63C384"/>
              <x14:negativeFillColor rgb="FFFF0000"/>
              <x14:negativeBorderColor rgb="FFFF0000"/>
              <x14:axisColor rgb="FF000000"/>
            </x14:dataBar>
          </x14:cfRule>
          <x14:cfRule type="dataBar" id="{556D6F09-3BF5-4ED7-BF18-06301EFD737A}">
            <x14:dataBar minLength="0" maxLength="100" gradient="0">
              <x14:cfvo type="num">
                <xm:f>0</xm:f>
              </x14:cfvo>
              <x14:cfvo type="num">
                <xm:f>100</xm:f>
              </x14:cfvo>
              <x14:negativeFillColor rgb="FFFF0000"/>
              <x14:axisColor rgb="FF000000"/>
            </x14:dataBar>
          </x14:cfRule>
          <xm:sqref>J9</xm:sqref>
        </x14:conditionalFormatting>
        <x14:conditionalFormatting xmlns:xm="http://schemas.microsoft.com/office/excel/2006/main">
          <x14:cfRule type="dataBar" id="{9810B102-0ECB-45BF-AF43-79E3A9F8BD91}">
            <x14:dataBar minLength="0" maxLength="100">
              <x14:cfvo type="num">
                <xm:f>0</xm:f>
              </x14:cfvo>
              <x14:cfvo type="num">
                <xm:f>1</xm:f>
              </x14:cfvo>
              <x14:negativeFillColor rgb="FFFF0000"/>
              <x14:axisColor rgb="FF000000"/>
            </x14:dataBar>
          </x14:cfRule>
          <x14:cfRule type="dataBar" id="{F17911A4-5010-4CC4-BB1C-EBC2D4523369}">
            <x14:dataBar minLength="0" maxLength="100">
              <x14:cfvo type="autoMin"/>
              <x14:cfvo type="autoMax"/>
              <x14:negativeFillColor rgb="FFFF0000"/>
              <x14:axisColor rgb="FF000000"/>
            </x14:dataBar>
          </x14:cfRule>
          <x14:cfRule type="dataBar" id="{07D12C6D-3D64-4F7B-B5AD-84C3C13291E6}">
            <x14:dataBar minLength="0" maxLength="100">
              <x14:cfvo type="autoMin"/>
              <x14:cfvo type="autoMax"/>
              <x14:negativeFillColor rgb="FFFF0000"/>
              <x14:axisColor rgb="FF000000"/>
            </x14:dataBar>
          </x14:cfRule>
          <x14:cfRule type="dataBar" id="{990974D2-53B0-4411-996E-B27654EDF3D4}">
            <x14:dataBar minLength="0" maxLength="100">
              <x14:cfvo type="autoMin"/>
              <x14:cfvo type="autoMax"/>
              <x14:negativeFillColor rgb="FFFF0000"/>
              <x14:axisColor rgb="FF000000"/>
            </x14:dataBar>
          </x14:cfRule>
          <x14:cfRule type="dataBar" id="{1E0DC429-52EC-47AF-999E-C3FCE96ABE03}">
            <x14:dataBar minLength="0" maxLength="100" gradient="0">
              <x14:cfvo type="autoMin"/>
              <x14:cfvo type="autoMax"/>
              <x14:negativeFillColor rgb="FFFF0000"/>
              <x14:axisColor rgb="FF000000"/>
            </x14:dataBar>
          </x14:cfRule>
          <x14:cfRule type="dataBar" id="{EA51C844-A0C3-4970-A021-401AE8D4DB2D}">
            <x14:dataBar minLength="0" maxLength="100">
              <x14:cfvo type="autoMin"/>
              <x14:cfvo type="autoMax"/>
              <x14:negativeFillColor rgb="FFFF0000"/>
              <x14:axisColor rgb="FF000000"/>
            </x14:dataBar>
          </x14:cfRule>
          <x14:cfRule type="dataBar" id="{A011669D-315A-4901-8D6B-3422875FC62C}">
            <x14:dataBar minLength="0" maxLength="100" border="1" negativeBarBorderColorSameAsPositive="0">
              <x14:cfvo type="num">
                <xm:f>0</xm:f>
              </x14:cfvo>
              <x14:cfvo type="num">
                <xm:f>1</xm:f>
              </x14:cfvo>
              <x14:borderColor rgb="FF63C384"/>
              <x14:negativeFillColor rgb="FFFF0000"/>
              <x14:negativeBorderColor rgb="FFFF0000"/>
              <x14:axisColor rgb="FF000000"/>
            </x14:dataBar>
          </x14:cfRule>
          <x14:cfRule type="dataBar" id="{4320004F-8382-41E9-901B-32D6B9D4A225}">
            <x14:dataBar minLength="0" maxLength="100" gradient="0">
              <x14:cfvo type="num">
                <xm:f>0</xm:f>
              </x14:cfvo>
              <x14:cfvo type="num">
                <xm:f>100</xm:f>
              </x14:cfvo>
              <x14:negativeFillColor rgb="FFFF0000"/>
              <x14:axisColor rgb="FF000000"/>
            </x14:dataBar>
          </x14:cfRule>
          <xm:sqref>J10:J28 J7</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AEAE4-C0E0-4373-9379-FA253B21FA4E}">
  <dimension ref="A1:AD35"/>
  <sheetViews>
    <sheetView showGridLines="0" tabSelected="1" zoomScale="85" zoomScaleNormal="85" workbookViewId="0">
      <pane xSplit="2" ySplit="4" topLeftCell="C5" activePane="bottomRight" state="frozen"/>
      <selection pane="topRight" activeCell="C1" sqref="C1"/>
      <selection pane="bottomLeft" activeCell="A5" sqref="A5"/>
      <selection pane="bottomRight" activeCell="AC11" sqref="AC11"/>
    </sheetView>
  </sheetViews>
  <sheetFormatPr defaultColWidth="8.7265625" defaultRowHeight="14.5" x14ac:dyDescent="0.35"/>
  <cols>
    <col min="1" max="3" width="4.54296875" customWidth="1"/>
    <col min="4" max="4" width="15.6328125" style="9" customWidth="1"/>
    <col min="5" max="6" width="35.6328125" style="9" customWidth="1"/>
    <col min="7" max="7" width="40.6328125" style="9" customWidth="1"/>
    <col min="8" max="8" width="30.6328125" style="9" customWidth="1"/>
    <col min="9" max="9" width="28.08984375" style="12" customWidth="1"/>
    <col min="10" max="11" width="25.6328125" style="12" customWidth="1"/>
    <col min="12" max="12" width="37.81640625" style="12" customWidth="1"/>
    <col min="13" max="13" width="26.453125" style="9" customWidth="1"/>
    <col min="14" max="14" width="18.453125" style="9" customWidth="1"/>
    <col min="15" max="15" width="18.90625" style="9" customWidth="1"/>
    <col min="16" max="16" width="16.36328125" style="9" customWidth="1"/>
    <col min="17" max="17" width="26.81640625" style="9" customWidth="1"/>
    <col min="18" max="18" width="18" style="9" customWidth="1"/>
    <col min="19" max="19" width="22.08984375" style="9" customWidth="1"/>
    <col min="20" max="20" width="16.08984375" style="9" customWidth="1"/>
    <col min="21" max="21" width="15.54296875" style="9" customWidth="1"/>
    <col min="22" max="22" width="13.26953125" style="9" customWidth="1"/>
    <col min="23" max="23" width="22.90625" style="9" customWidth="1"/>
    <col min="24" max="24" width="19.36328125" style="9" customWidth="1"/>
    <col min="25" max="25" width="15.81640625" style="9" customWidth="1"/>
    <col min="26" max="26" width="20.7265625" style="9" customWidth="1"/>
    <col min="27" max="27" width="10.6328125" style="9" customWidth="1"/>
    <col min="28" max="28" width="20.6328125" style="9" customWidth="1"/>
    <col min="29" max="29" width="8.7265625" style="9"/>
    <col min="30" max="30" width="31.54296875" style="9" customWidth="1"/>
    <col min="31" max="16384" width="8.7265625" style="9"/>
  </cols>
  <sheetData>
    <row r="1" spans="1:30" ht="14" customHeight="1" x14ac:dyDescent="0.35"/>
    <row r="2" spans="1:30" ht="20" x14ac:dyDescent="0.4">
      <c r="D2" s="79" t="s">
        <v>288</v>
      </c>
      <c r="E2" s="79"/>
      <c r="F2" s="79"/>
      <c r="G2" s="79"/>
      <c r="H2" s="79"/>
      <c r="I2" s="79"/>
      <c r="J2" s="79"/>
      <c r="K2" s="79"/>
      <c r="L2" s="79"/>
      <c r="M2" s="79"/>
      <c r="N2" s="79"/>
      <c r="O2" s="79"/>
      <c r="P2" s="79"/>
      <c r="Q2" s="79"/>
      <c r="R2" s="79"/>
      <c r="S2" s="79"/>
      <c r="T2" s="79"/>
      <c r="U2" s="79"/>
      <c r="V2" s="79"/>
      <c r="W2" s="79"/>
      <c r="X2" s="79"/>
      <c r="Y2" s="79"/>
      <c r="Z2" s="79"/>
      <c r="AA2" s="79"/>
      <c r="AB2" s="79"/>
    </row>
    <row r="4" spans="1:30" s="13" customFormat="1" ht="75" customHeight="1" x14ac:dyDescent="0.4">
      <c r="A4" s="1"/>
      <c r="B4" s="1"/>
      <c r="C4" s="1"/>
      <c r="D4" s="48" t="s">
        <v>290</v>
      </c>
      <c r="E4" s="49" t="s">
        <v>280</v>
      </c>
      <c r="F4" s="49" t="s">
        <v>281</v>
      </c>
      <c r="G4" s="49" t="s">
        <v>282</v>
      </c>
      <c r="H4" s="50" t="s">
        <v>292</v>
      </c>
      <c r="I4" s="50" t="s">
        <v>296</v>
      </c>
      <c r="J4" s="50" t="s">
        <v>273</v>
      </c>
      <c r="K4" s="50" t="s">
        <v>274</v>
      </c>
      <c r="L4" s="50" t="s">
        <v>312</v>
      </c>
      <c r="M4" s="49" t="s">
        <v>1</v>
      </c>
      <c r="N4" s="49" t="s">
        <v>2</v>
      </c>
      <c r="O4" s="49" t="s">
        <v>3</v>
      </c>
      <c r="P4" s="49" t="s">
        <v>4</v>
      </c>
      <c r="Q4" s="49" t="s">
        <v>5</v>
      </c>
      <c r="R4" s="49" t="s">
        <v>6</v>
      </c>
      <c r="S4" s="49" t="s">
        <v>7</v>
      </c>
      <c r="T4" s="49" t="s">
        <v>8</v>
      </c>
      <c r="U4" s="49" t="s">
        <v>9</v>
      </c>
      <c r="V4" s="49" t="s">
        <v>10</v>
      </c>
      <c r="W4" s="49" t="s">
        <v>11</v>
      </c>
      <c r="X4" s="49" t="s">
        <v>12</v>
      </c>
      <c r="Y4" s="49" t="s">
        <v>13</v>
      </c>
      <c r="Z4" s="49" t="s">
        <v>14</v>
      </c>
      <c r="AA4" s="49" t="s">
        <v>285</v>
      </c>
      <c r="AB4" s="51" t="s">
        <v>286</v>
      </c>
      <c r="AD4" s="43" t="s">
        <v>287</v>
      </c>
    </row>
    <row r="5" spans="1:30" ht="113" x14ac:dyDescent="0.4">
      <c r="D5" s="14" t="s">
        <v>46</v>
      </c>
      <c r="E5" s="15" t="s">
        <v>361</v>
      </c>
      <c r="F5" s="15" t="s">
        <v>363</v>
      </c>
      <c r="G5" s="15" t="s">
        <v>365</v>
      </c>
      <c r="H5" s="15" t="s">
        <v>82</v>
      </c>
      <c r="I5" s="16" t="s">
        <v>362</v>
      </c>
      <c r="J5" s="35">
        <v>0.4</v>
      </c>
      <c r="K5" s="34" t="s">
        <v>346</v>
      </c>
      <c r="L5" s="16" t="s">
        <v>364</v>
      </c>
      <c r="M5" s="17">
        <v>2.2000000000000002</v>
      </c>
      <c r="N5" s="18">
        <v>2</v>
      </c>
      <c r="O5" s="18">
        <v>2</v>
      </c>
      <c r="P5" s="18">
        <v>2</v>
      </c>
      <c r="Q5" s="18">
        <v>3</v>
      </c>
      <c r="R5" s="18">
        <v>3</v>
      </c>
      <c r="S5" s="18">
        <v>3</v>
      </c>
      <c r="T5" s="18">
        <v>2</v>
      </c>
      <c r="U5" s="18">
        <v>2</v>
      </c>
      <c r="V5" s="18">
        <v>1</v>
      </c>
      <c r="W5" s="18">
        <v>3</v>
      </c>
      <c r="X5" s="18">
        <v>3</v>
      </c>
      <c r="Y5" s="18">
        <v>3</v>
      </c>
      <c r="Z5" s="18">
        <v>3</v>
      </c>
      <c r="AA5" s="19">
        <f t="shared" ref="AA5:AA35" si="0">SUM(N5:Z5)</f>
        <v>32</v>
      </c>
      <c r="AB5" s="20" t="s">
        <v>102</v>
      </c>
    </row>
    <row r="6" spans="1:30" ht="57" x14ac:dyDescent="0.4">
      <c r="D6" s="14" t="s">
        <v>43</v>
      </c>
      <c r="E6" s="15" t="s">
        <v>103</v>
      </c>
      <c r="F6" s="15" t="s">
        <v>104</v>
      </c>
      <c r="G6" s="15" t="s">
        <v>105</v>
      </c>
      <c r="H6" s="15" t="s">
        <v>82</v>
      </c>
      <c r="I6" s="16">
        <v>510000</v>
      </c>
      <c r="J6" s="35">
        <v>0.1</v>
      </c>
      <c r="K6" s="34" t="s">
        <v>289</v>
      </c>
      <c r="L6" s="16"/>
      <c r="M6" s="17">
        <v>2.1</v>
      </c>
      <c r="N6" s="18">
        <v>2</v>
      </c>
      <c r="O6" s="18">
        <v>2</v>
      </c>
      <c r="P6" s="18">
        <v>3</v>
      </c>
      <c r="Q6" s="18">
        <v>3</v>
      </c>
      <c r="R6" s="18">
        <v>1</v>
      </c>
      <c r="S6" s="18">
        <v>3</v>
      </c>
      <c r="T6" s="18">
        <v>2</v>
      </c>
      <c r="U6" s="18">
        <v>2</v>
      </c>
      <c r="V6" s="18">
        <v>1</v>
      </c>
      <c r="W6" s="18">
        <v>1</v>
      </c>
      <c r="X6" s="18">
        <v>3</v>
      </c>
      <c r="Y6" s="18">
        <v>3</v>
      </c>
      <c r="Z6" s="18">
        <v>3</v>
      </c>
      <c r="AA6" s="19">
        <f t="shared" si="0"/>
        <v>29</v>
      </c>
      <c r="AB6" s="20" t="s">
        <v>102</v>
      </c>
    </row>
    <row r="7" spans="1:30" ht="29" x14ac:dyDescent="0.4">
      <c r="D7" s="14" t="s">
        <v>15</v>
      </c>
      <c r="E7" s="15" t="s">
        <v>418</v>
      </c>
      <c r="F7" s="15" t="s">
        <v>106</v>
      </c>
      <c r="G7" s="21" t="s">
        <v>107</v>
      </c>
      <c r="H7" s="15" t="s">
        <v>82</v>
      </c>
      <c r="I7" s="21" t="s">
        <v>108</v>
      </c>
      <c r="J7" s="36"/>
      <c r="K7" s="34" t="s">
        <v>297</v>
      </c>
      <c r="L7" s="21"/>
      <c r="M7" s="17" t="s">
        <v>109</v>
      </c>
      <c r="N7" s="18">
        <v>2</v>
      </c>
      <c r="O7" s="18">
        <v>3</v>
      </c>
      <c r="P7" s="18">
        <v>3</v>
      </c>
      <c r="Q7" s="18">
        <v>3</v>
      </c>
      <c r="R7" s="18">
        <v>3</v>
      </c>
      <c r="S7" s="18">
        <v>3</v>
      </c>
      <c r="T7" s="18">
        <v>2</v>
      </c>
      <c r="U7" s="18">
        <v>1</v>
      </c>
      <c r="V7" s="18">
        <v>1</v>
      </c>
      <c r="W7" s="18">
        <v>1</v>
      </c>
      <c r="X7" s="18">
        <v>3</v>
      </c>
      <c r="Y7" s="18">
        <v>1</v>
      </c>
      <c r="Z7" s="18">
        <v>2</v>
      </c>
      <c r="AA7" s="19">
        <f t="shared" si="0"/>
        <v>28</v>
      </c>
      <c r="AB7" s="20" t="s">
        <v>102</v>
      </c>
    </row>
    <row r="8" spans="1:30" ht="43" x14ac:dyDescent="0.4">
      <c r="D8" s="14" t="s">
        <v>15</v>
      </c>
      <c r="E8" s="15" t="s">
        <v>419</v>
      </c>
      <c r="F8" s="15" t="s">
        <v>110</v>
      </c>
      <c r="G8" s="21" t="s">
        <v>111</v>
      </c>
      <c r="H8" s="15" t="s">
        <v>82</v>
      </c>
      <c r="I8" s="21" t="s">
        <v>112</v>
      </c>
      <c r="J8" s="36"/>
      <c r="K8" s="34" t="s">
        <v>297</v>
      </c>
      <c r="L8" s="21"/>
      <c r="M8" s="17">
        <v>1.87</v>
      </c>
      <c r="N8" s="18">
        <v>1</v>
      </c>
      <c r="O8" s="18">
        <v>3</v>
      </c>
      <c r="P8" s="18">
        <v>1</v>
      </c>
      <c r="Q8" s="18">
        <v>3</v>
      </c>
      <c r="R8" s="18">
        <v>3</v>
      </c>
      <c r="S8" s="18">
        <v>3</v>
      </c>
      <c r="T8" s="18">
        <v>2</v>
      </c>
      <c r="U8" s="18">
        <v>3</v>
      </c>
      <c r="V8" s="18">
        <v>2</v>
      </c>
      <c r="W8" s="18">
        <v>1</v>
      </c>
      <c r="X8" s="18">
        <v>2</v>
      </c>
      <c r="Y8" s="18">
        <v>3</v>
      </c>
      <c r="Z8" s="18">
        <v>1</v>
      </c>
      <c r="AA8" s="19">
        <f t="shared" si="0"/>
        <v>28</v>
      </c>
      <c r="AB8" s="20" t="s">
        <v>102</v>
      </c>
    </row>
    <row r="9" spans="1:30" ht="57" x14ac:dyDescent="0.4">
      <c r="D9" s="14" t="s">
        <v>52</v>
      </c>
      <c r="E9" s="15" t="s">
        <v>425</v>
      </c>
      <c r="F9" s="15" t="s">
        <v>428</v>
      </c>
      <c r="G9" s="15" t="s">
        <v>427</v>
      </c>
      <c r="H9" s="15" t="s">
        <v>34</v>
      </c>
      <c r="I9" s="16" t="s">
        <v>429</v>
      </c>
      <c r="J9" s="35">
        <v>0.15</v>
      </c>
      <c r="K9" s="34" t="s">
        <v>289</v>
      </c>
      <c r="L9" s="16" t="s">
        <v>426</v>
      </c>
      <c r="M9" s="17" t="s">
        <v>430</v>
      </c>
      <c r="N9" s="18">
        <v>2</v>
      </c>
      <c r="O9" s="18">
        <v>2</v>
      </c>
      <c r="P9" s="18">
        <v>1</v>
      </c>
      <c r="Q9" s="18">
        <v>2</v>
      </c>
      <c r="R9" s="18">
        <v>1</v>
      </c>
      <c r="S9" s="18">
        <v>2</v>
      </c>
      <c r="T9" s="18">
        <v>2</v>
      </c>
      <c r="U9" s="18">
        <v>3</v>
      </c>
      <c r="V9" s="18">
        <v>3</v>
      </c>
      <c r="W9" s="18">
        <v>1</v>
      </c>
      <c r="X9" s="18">
        <v>3</v>
      </c>
      <c r="Y9" s="18">
        <v>3</v>
      </c>
      <c r="Z9" s="18">
        <v>2</v>
      </c>
      <c r="AA9" s="19">
        <v>27</v>
      </c>
      <c r="AB9" s="20" t="s">
        <v>83</v>
      </c>
    </row>
    <row r="10" spans="1:30" ht="71" x14ac:dyDescent="0.4">
      <c r="D10" s="14" t="s">
        <v>52</v>
      </c>
      <c r="E10" s="15" t="s">
        <v>417</v>
      </c>
      <c r="F10" s="15" t="s">
        <v>113</v>
      </c>
      <c r="G10" s="15" t="s">
        <v>308</v>
      </c>
      <c r="H10" s="15" t="s">
        <v>82</v>
      </c>
      <c r="I10" s="16">
        <v>200000</v>
      </c>
      <c r="J10" s="36"/>
      <c r="K10" s="34" t="s">
        <v>297</v>
      </c>
      <c r="L10" s="16"/>
      <c r="M10" s="17" t="s">
        <v>114</v>
      </c>
      <c r="N10" s="18">
        <v>2</v>
      </c>
      <c r="O10" s="18">
        <v>2</v>
      </c>
      <c r="P10" s="18">
        <v>3</v>
      </c>
      <c r="Q10" s="18">
        <v>3</v>
      </c>
      <c r="R10" s="18">
        <v>3</v>
      </c>
      <c r="S10" s="18">
        <v>2</v>
      </c>
      <c r="T10" s="18">
        <v>2</v>
      </c>
      <c r="U10" s="18">
        <v>2</v>
      </c>
      <c r="V10" s="18">
        <v>1</v>
      </c>
      <c r="W10" s="18">
        <v>1</v>
      </c>
      <c r="X10" s="18">
        <v>3</v>
      </c>
      <c r="Y10" s="18">
        <v>2</v>
      </c>
      <c r="Z10" s="18">
        <v>1</v>
      </c>
      <c r="AA10" s="19">
        <f t="shared" si="0"/>
        <v>27</v>
      </c>
      <c r="AB10" s="20" t="s">
        <v>102</v>
      </c>
    </row>
    <row r="11" spans="1:30" ht="29" x14ac:dyDescent="0.4">
      <c r="D11" s="14" t="s">
        <v>52</v>
      </c>
      <c r="E11" s="15" t="s">
        <v>115</v>
      </c>
      <c r="F11" s="15" t="s">
        <v>116</v>
      </c>
      <c r="G11" s="15" t="s">
        <v>117</v>
      </c>
      <c r="H11" s="15" t="s">
        <v>82</v>
      </c>
      <c r="I11" s="16">
        <v>125000</v>
      </c>
      <c r="J11" s="36"/>
      <c r="K11" s="34" t="s">
        <v>297</v>
      </c>
      <c r="L11" s="16"/>
      <c r="M11" s="17">
        <v>2.09</v>
      </c>
      <c r="N11" s="18">
        <v>2</v>
      </c>
      <c r="O11" s="18">
        <v>2</v>
      </c>
      <c r="P11" s="18">
        <v>1</v>
      </c>
      <c r="Q11" s="18">
        <v>3</v>
      </c>
      <c r="R11" s="18">
        <v>3</v>
      </c>
      <c r="S11" s="18">
        <v>1</v>
      </c>
      <c r="T11" s="18">
        <v>2</v>
      </c>
      <c r="U11" s="18">
        <v>1</v>
      </c>
      <c r="V11" s="18">
        <v>3</v>
      </c>
      <c r="W11" s="18">
        <v>1</v>
      </c>
      <c r="X11" s="18">
        <v>3</v>
      </c>
      <c r="Y11" s="18">
        <v>3</v>
      </c>
      <c r="Z11" s="18">
        <v>1</v>
      </c>
      <c r="AA11" s="19">
        <f t="shared" si="0"/>
        <v>26</v>
      </c>
      <c r="AB11" s="20" t="s">
        <v>102</v>
      </c>
    </row>
    <row r="12" spans="1:30" ht="57" x14ac:dyDescent="0.4">
      <c r="D12" s="14" t="s">
        <v>52</v>
      </c>
      <c r="E12" s="15" t="s">
        <v>118</v>
      </c>
      <c r="F12" s="15" t="s">
        <v>119</v>
      </c>
      <c r="G12" s="15" t="s">
        <v>120</v>
      </c>
      <c r="H12" s="15" t="s">
        <v>82</v>
      </c>
      <c r="I12" s="16">
        <v>840000</v>
      </c>
      <c r="J12" s="36"/>
      <c r="K12" s="34" t="s">
        <v>297</v>
      </c>
      <c r="L12" s="16"/>
      <c r="M12" s="17">
        <v>1.53</v>
      </c>
      <c r="N12" s="18">
        <v>1</v>
      </c>
      <c r="O12" s="18">
        <v>2</v>
      </c>
      <c r="P12" s="18">
        <v>2</v>
      </c>
      <c r="Q12" s="18">
        <v>3</v>
      </c>
      <c r="R12" s="18">
        <v>3</v>
      </c>
      <c r="S12" s="18">
        <v>2</v>
      </c>
      <c r="T12" s="18">
        <v>2</v>
      </c>
      <c r="U12" s="18">
        <v>1</v>
      </c>
      <c r="V12" s="18">
        <v>1</v>
      </c>
      <c r="W12" s="18">
        <v>2</v>
      </c>
      <c r="X12" s="18">
        <v>3</v>
      </c>
      <c r="Y12" s="18">
        <v>2</v>
      </c>
      <c r="Z12" s="18">
        <v>2</v>
      </c>
      <c r="AA12" s="19">
        <f t="shared" si="0"/>
        <v>26</v>
      </c>
      <c r="AB12" s="20" t="s">
        <v>102</v>
      </c>
    </row>
    <row r="13" spans="1:30" ht="43" x14ac:dyDescent="0.4">
      <c r="D13" s="14" t="s">
        <v>121</v>
      </c>
      <c r="E13" s="15" t="s">
        <v>122</v>
      </c>
      <c r="F13" s="15" t="s">
        <v>123</v>
      </c>
      <c r="G13" s="21" t="s">
        <v>124</v>
      </c>
      <c r="H13" s="21" t="s">
        <v>382</v>
      </c>
      <c r="I13" s="21" t="s">
        <v>125</v>
      </c>
      <c r="J13" s="36"/>
      <c r="K13" s="34" t="s">
        <v>297</v>
      </c>
      <c r="L13" s="21" t="s">
        <v>383</v>
      </c>
      <c r="M13" s="17" t="s">
        <v>51</v>
      </c>
      <c r="N13" s="18">
        <v>2</v>
      </c>
      <c r="O13" s="18">
        <v>3</v>
      </c>
      <c r="P13" s="18">
        <v>1</v>
      </c>
      <c r="Q13" s="18">
        <v>2</v>
      </c>
      <c r="R13" s="18">
        <v>2</v>
      </c>
      <c r="S13" s="18">
        <v>2</v>
      </c>
      <c r="T13" s="18">
        <v>2</v>
      </c>
      <c r="U13" s="18">
        <v>2</v>
      </c>
      <c r="V13" s="18">
        <v>2</v>
      </c>
      <c r="W13" s="18">
        <v>1</v>
      </c>
      <c r="X13" s="18">
        <v>3</v>
      </c>
      <c r="Y13" s="18">
        <v>3</v>
      </c>
      <c r="Z13" s="18">
        <v>1</v>
      </c>
      <c r="AA13" s="19">
        <f t="shared" si="0"/>
        <v>26</v>
      </c>
      <c r="AB13" s="20" t="s">
        <v>102</v>
      </c>
    </row>
    <row r="14" spans="1:30" ht="85" x14ac:dyDescent="0.4">
      <c r="D14" s="14" t="s">
        <v>43</v>
      </c>
      <c r="E14" s="15" t="s">
        <v>169</v>
      </c>
      <c r="F14" s="15" t="s">
        <v>170</v>
      </c>
      <c r="G14" s="15" t="s">
        <v>171</v>
      </c>
      <c r="H14" s="15" t="s">
        <v>82</v>
      </c>
      <c r="I14" s="21" t="s">
        <v>172</v>
      </c>
      <c r="J14" s="36"/>
      <c r="K14" s="34" t="s">
        <v>289</v>
      </c>
      <c r="L14" s="21" t="s">
        <v>384</v>
      </c>
      <c r="M14" s="17" t="s">
        <v>42</v>
      </c>
      <c r="N14" s="18">
        <v>1</v>
      </c>
      <c r="O14" s="18">
        <v>1</v>
      </c>
      <c r="P14" s="18">
        <v>2</v>
      </c>
      <c r="Q14" s="18">
        <v>2</v>
      </c>
      <c r="R14" s="18">
        <v>1</v>
      </c>
      <c r="S14" s="18">
        <v>3</v>
      </c>
      <c r="T14" s="18">
        <v>2</v>
      </c>
      <c r="U14" s="18">
        <v>2</v>
      </c>
      <c r="V14" s="18">
        <v>2</v>
      </c>
      <c r="W14" s="18">
        <v>3</v>
      </c>
      <c r="X14" s="18">
        <v>3</v>
      </c>
      <c r="Y14" s="18">
        <v>3</v>
      </c>
      <c r="Z14" s="18">
        <v>1</v>
      </c>
      <c r="AA14" s="19">
        <f t="shared" si="0"/>
        <v>26</v>
      </c>
      <c r="AB14" s="20" t="s">
        <v>83</v>
      </c>
    </row>
    <row r="15" spans="1:30" ht="29" x14ac:dyDescent="0.4">
      <c r="D15" s="14" t="s">
        <v>15</v>
      </c>
      <c r="E15" s="15" t="s">
        <v>126</v>
      </c>
      <c r="F15" s="15" t="s">
        <v>127</v>
      </c>
      <c r="G15" s="21" t="s">
        <v>128</v>
      </c>
      <c r="H15" s="21" t="s">
        <v>82</v>
      </c>
      <c r="I15" s="21" t="s">
        <v>129</v>
      </c>
      <c r="J15" s="36"/>
      <c r="K15" s="34" t="s">
        <v>297</v>
      </c>
      <c r="L15" s="21"/>
      <c r="M15" s="17">
        <v>2</v>
      </c>
      <c r="N15" s="18">
        <v>2</v>
      </c>
      <c r="O15" s="18">
        <v>2</v>
      </c>
      <c r="P15" s="18">
        <v>3</v>
      </c>
      <c r="Q15" s="18">
        <v>3</v>
      </c>
      <c r="R15" s="18">
        <v>3</v>
      </c>
      <c r="S15" s="18">
        <v>2</v>
      </c>
      <c r="T15" s="18">
        <v>1</v>
      </c>
      <c r="U15" s="18">
        <v>1</v>
      </c>
      <c r="V15" s="18">
        <v>1</v>
      </c>
      <c r="W15" s="18">
        <v>1</v>
      </c>
      <c r="X15" s="18">
        <v>3</v>
      </c>
      <c r="Y15" s="18">
        <v>2</v>
      </c>
      <c r="Z15" s="18">
        <v>1</v>
      </c>
      <c r="AA15" s="19">
        <f t="shared" si="0"/>
        <v>25</v>
      </c>
      <c r="AB15" s="20" t="s">
        <v>102</v>
      </c>
    </row>
    <row r="16" spans="1:30" ht="29" x14ac:dyDescent="0.4">
      <c r="D16" s="14" t="s">
        <v>15</v>
      </c>
      <c r="E16" s="15" t="s">
        <v>64</v>
      </c>
      <c r="F16" s="15" t="s">
        <v>130</v>
      </c>
      <c r="G16" s="21" t="s">
        <v>131</v>
      </c>
      <c r="H16" s="21" t="s">
        <v>82</v>
      </c>
      <c r="I16" s="16">
        <v>675000</v>
      </c>
      <c r="J16" s="36"/>
      <c r="K16" s="34" t="s">
        <v>297</v>
      </c>
      <c r="L16" s="16"/>
      <c r="M16" s="17" t="s">
        <v>51</v>
      </c>
      <c r="N16" s="18">
        <v>2</v>
      </c>
      <c r="O16" s="18">
        <v>2</v>
      </c>
      <c r="P16" s="18">
        <v>3</v>
      </c>
      <c r="Q16" s="18">
        <v>3</v>
      </c>
      <c r="R16" s="18">
        <v>3</v>
      </c>
      <c r="S16" s="18">
        <v>1</v>
      </c>
      <c r="T16" s="18">
        <v>1</v>
      </c>
      <c r="U16" s="18">
        <v>2</v>
      </c>
      <c r="V16" s="18">
        <v>1</v>
      </c>
      <c r="W16" s="18">
        <v>1</v>
      </c>
      <c r="X16" s="18">
        <v>2</v>
      </c>
      <c r="Y16" s="18">
        <v>3</v>
      </c>
      <c r="Z16" s="18">
        <v>1</v>
      </c>
      <c r="AA16" s="19">
        <f t="shared" si="0"/>
        <v>25</v>
      </c>
      <c r="AB16" s="20" t="s">
        <v>102</v>
      </c>
    </row>
    <row r="17" spans="4:28" ht="127" x14ac:dyDescent="0.4">
      <c r="D17" s="14" t="s">
        <v>52</v>
      </c>
      <c r="E17" s="15" t="s">
        <v>300</v>
      </c>
      <c r="F17" s="15" t="s">
        <v>301</v>
      </c>
      <c r="G17" s="15" t="s">
        <v>302</v>
      </c>
      <c r="H17" s="21" t="s">
        <v>50</v>
      </c>
      <c r="I17" s="21" t="s">
        <v>303</v>
      </c>
      <c r="J17" s="35">
        <v>0.1</v>
      </c>
      <c r="K17" s="34" t="s">
        <v>276</v>
      </c>
      <c r="L17" s="21" t="s">
        <v>386</v>
      </c>
      <c r="M17" s="39">
        <v>2.33</v>
      </c>
      <c r="N17" s="41">
        <v>2</v>
      </c>
      <c r="O17" s="41">
        <v>1</v>
      </c>
      <c r="P17" s="41">
        <v>3</v>
      </c>
      <c r="Q17" s="41">
        <v>2</v>
      </c>
      <c r="R17" s="41">
        <v>1</v>
      </c>
      <c r="S17" s="41">
        <v>2</v>
      </c>
      <c r="T17" s="41">
        <v>1</v>
      </c>
      <c r="U17" s="41">
        <v>1</v>
      </c>
      <c r="V17" s="41">
        <v>2</v>
      </c>
      <c r="W17" s="41">
        <v>3</v>
      </c>
      <c r="X17" s="41">
        <v>3</v>
      </c>
      <c r="Y17" s="41">
        <v>2</v>
      </c>
      <c r="Z17" s="41">
        <v>2</v>
      </c>
      <c r="AA17" s="19">
        <f t="shared" si="0"/>
        <v>25</v>
      </c>
      <c r="AB17" s="20" t="s">
        <v>83</v>
      </c>
    </row>
    <row r="18" spans="4:28" ht="29" x14ac:dyDescent="0.4">
      <c r="D18" s="14" t="s">
        <v>52</v>
      </c>
      <c r="E18" s="15" t="s">
        <v>79</v>
      </c>
      <c r="F18" s="15" t="s">
        <v>80</v>
      </c>
      <c r="G18" s="15" t="s">
        <v>81</v>
      </c>
      <c r="H18" s="15" t="s">
        <v>82</v>
      </c>
      <c r="I18" s="16">
        <v>60000</v>
      </c>
      <c r="J18" s="35">
        <v>0</v>
      </c>
      <c r="K18" s="34" t="s">
        <v>297</v>
      </c>
      <c r="L18" s="16"/>
      <c r="M18" s="17">
        <v>3.75</v>
      </c>
      <c r="N18" s="18">
        <v>2</v>
      </c>
      <c r="O18" s="18">
        <v>3</v>
      </c>
      <c r="P18" s="18">
        <v>1</v>
      </c>
      <c r="Q18" s="18">
        <v>3</v>
      </c>
      <c r="R18" s="18">
        <v>3</v>
      </c>
      <c r="S18" s="18">
        <v>2</v>
      </c>
      <c r="T18" s="18">
        <v>1</v>
      </c>
      <c r="U18" s="18">
        <v>1</v>
      </c>
      <c r="V18" s="18">
        <v>1</v>
      </c>
      <c r="W18" s="18">
        <v>1</v>
      </c>
      <c r="X18" s="18">
        <v>3</v>
      </c>
      <c r="Y18" s="18">
        <v>2</v>
      </c>
      <c r="Z18" s="18">
        <v>1</v>
      </c>
      <c r="AA18" s="19">
        <f t="shared" si="0"/>
        <v>24</v>
      </c>
      <c r="AB18" s="20" t="s">
        <v>83</v>
      </c>
    </row>
    <row r="19" spans="4:28" ht="29" x14ac:dyDescent="0.4">
      <c r="D19" s="14" t="s">
        <v>52</v>
      </c>
      <c r="E19" s="15" t="s">
        <v>84</v>
      </c>
      <c r="F19" s="15" t="s">
        <v>85</v>
      </c>
      <c r="G19" s="15" t="s">
        <v>86</v>
      </c>
      <c r="H19" s="15" t="s">
        <v>82</v>
      </c>
      <c r="I19" s="21" t="s">
        <v>87</v>
      </c>
      <c r="J19" s="35">
        <v>0</v>
      </c>
      <c r="K19" s="34" t="s">
        <v>297</v>
      </c>
      <c r="L19" s="21"/>
      <c r="M19" s="17">
        <v>1.67</v>
      </c>
      <c r="N19" s="18">
        <v>1</v>
      </c>
      <c r="O19" s="18">
        <v>2</v>
      </c>
      <c r="P19" s="18">
        <v>3</v>
      </c>
      <c r="Q19" s="18">
        <v>1</v>
      </c>
      <c r="R19" s="18">
        <v>1</v>
      </c>
      <c r="S19" s="18">
        <v>2</v>
      </c>
      <c r="T19" s="18">
        <v>2</v>
      </c>
      <c r="U19" s="18">
        <v>1</v>
      </c>
      <c r="V19" s="18">
        <v>2</v>
      </c>
      <c r="W19" s="18">
        <v>2</v>
      </c>
      <c r="X19" s="18">
        <v>3</v>
      </c>
      <c r="Y19" s="18">
        <v>2</v>
      </c>
      <c r="Z19" s="18">
        <v>2</v>
      </c>
      <c r="AA19" s="19">
        <f t="shared" si="0"/>
        <v>24</v>
      </c>
      <c r="AB19" s="20" t="s">
        <v>83</v>
      </c>
    </row>
    <row r="20" spans="4:28" ht="29" x14ac:dyDescent="0.4">
      <c r="D20" s="14" t="s">
        <v>27</v>
      </c>
      <c r="E20" s="15" t="s">
        <v>64</v>
      </c>
      <c r="F20" s="15" t="s">
        <v>88</v>
      </c>
      <c r="G20" s="21" t="s">
        <v>89</v>
      </c>
      <c r="H20" s="15" t="s">
        <v>82</v>
      </c>
      <c r="I20" s="21" t="s">
        <v>90</v>
      </c>
      <c r="J20" s="35">
        <v>0</v>
      </c>
      <c r="K20" s="34" t="s">
        <v>297</v>
      </c>
      <c r="L20" s="21"/>
      <c r="M20" s="17">
        <v>1.83</v>
      </c>
      <c r="N20" s="18">
        <v>1</v>
      </c>
      <c r="O20" s="18">
        <v>1</v>
      </c>
      <c r="P20" s="18">
        <v>1</v>
      </c>
      <c r="Q20" s="18">
        <v>3</v>
      </c>
      <c r="R20" s="18">
        <v>3</v>
      </c>
      <c r="S20" s="18">
        <v>2</v>
      </c>
      <c r="T20" s="18">
        <v>2</v>
      </c>
      <c r="U20" s="18">
        <v>1</v>
      </c>
      <c r="V20" s="18">
        <v>2</v>
      </c>
      <c r="W20" s="18">
        <v>1</v>
      </c>
      <c r="X20" s="18">
        <v>3</v>
      </c>
      <c r="Y20" s="18">
        <v>3</v>
      </c>
      <c r="Z20" s="18">
        <v>1</v>
      </c>
      <c r="AA20" s="19">
        <f t="shared" si="0"/>
        <v>24</v>
      </c>
      <c r="AB20" s="20" t="s">
        <v>83</v>
      </c>
    </row>
    <row r="21" spans="4:28" ht="57" x14ac:dyDescent="0.4">
      <c r="D21" s="14" t="s">
        <v>27</v>
      </c>
      <c r="E21" s="15" t="s">
        <v>91</v>
      </c>
      <c r="F21" s="15" t="s">
        <v>92</v>
      </c>
      <c r="G21" s="21" t="s">
        <v>93</v>
      </c>
      <c r="H21" s="21" t="s">
        <v>34</v>
      </c>
      <c r="I21" s="21" t="s">
        <v>94</v>
      </c>
      <c r="J21" s="35">
        <v>0</v>
      </c>
      <c r="K21" s="34" t="s">
        <v>297</v>
      </c>
      <c r="L21" s="21"/>
      <c r="M21" s="17">
        <v>1.6</v>
      </c>
      <c r="N21" s="18">
        <v>1</v>
      </c>
      <c r="O21" s="18">
        <v>1</v>
      </c>
      <c r="P21" s="18">
        <v>3</v>
      </c>
      <c r="Q21" s="18">
        <v>2</v>
      </c>
      <c r="R21" s="18">
        <v>1</v>
      </c>
      <c r="S21" s="18">
        <v>1</v>
      </c>
      <c r="T21" s="18">
        <v>2</v>
      </c>
      <c r="U21" s="18">
        <v>2</v>
      </c>
      <c r="V21" s="18">
        <v>3</v>
      </c>
      <c r="W21" s="18">
        <v>1</v>
      </c>
      <c r="X21" s="18">
        <v>3</v>
      </c>
      <c r="Y21" s="18">
        <v>3</v>
      </c>
      <c r="Z21" s="18">
        <v>1</v>
      </c>
      <c r="AA21" s="19">
        <f t="shared" si="0"/>
        <v>24</v>
      </c>
      <c r="AB21" s="20" t="s">
        <v>83</v>
      </c>
    </row>
    <row r="22" spans="4:28" ht="57" x14ac:dyDescent="0.4">
      <c r="D22" s="14" t="s">
        <v>15</v>
      </c>
      <c r="E22" s="15" t="s">
        <v>416</v>
      </c>
      <c r="F22" s="15" t="s">
        <v>132</v>
      </c>
      <c r="G22" s="15" t="s">
        <v>133</v>
      </c>
      <c r="H22" s="21" t="s">
        <v>82</v>
      </c>
      <c r="I22" s="21" t="s">
        <v>134</v>
      </c>
      <c r="J22" s="36"/>
      <c r="K22" s="34" t="s">
        <v>297</v>
      </c>
      <c r="L22" s="21"/>
      <c r="M22" s="17">
        <v>2.0099999999999998</v>
      </c>
      <c r="N22" s="18">
        <v>2</v>
      </c>
      <c r="O22" s="18">
        <v>2</v>
      </c>
      <c r="P22" s="18">
        <v>3</v>
      </c>
      <c r="Q22" s="18">
        <v>3</v>
      </c>
      <c r="R22" s="18">
        <v>3</v>
      </c>
      <c r="S22" s="18">
        <v>2</v>
      </c>
      <c r="T22" s="18">
        <v>1</v>
      </c>
      <c r="U22" s="18">
        <v>1</v>
      </c>
      <c r="V22" s="18">
        <v>1</v>
      </c>
      <c r="W22" s="18">
        <v>1</v>
      </c>
      <c r="X22" s="18">
        <v>3</v>
      </c>
      <c r="Y22" s="18">
        <v>1</v>
      </c>
      <c r="Z22" s="18">
        <v>1</v>
      </c>
      <c r="AA22" s="19">
        <f t="shared" si="0"/>
        <v>24</v>
      </c>
      <c r="AB22" s="20" t="s">
        <v>102</v>
      </c>
    </row>
    <row r="23" spans="4:28" ht="43" x14ac:dyDescent="0.4">
      <c r="D23" s="14" t="s">
        <v>27</v>
      </c>
      <c r="E23" s="15" t="s">
        <v>135</v>
      </c>
      <c r="F23" s="15" t="s">
        <v>136</v>
      </c>
      <c r="G23" s="21" t="s">
        <v>137</v>
      </c>
      <c r="H23" s="21" t="s">
        <v>82</v>
      </c>
      <c r="I23" s="21" t="s">
        <v>138</v>
      </c>
      <c r="J23" s="36"/>
      <c r="K23" s="34" t="s">
        <v>297</v>
      </c>
      <c r="L23" s="21"/>
      <c r="M23" s="17">
        <v>2.8</v>
      </c>
      <c r="N23" s="18">
        <v>2</v>
      </c>
      <c r="O23" s="18">
        <v>2</v>
      </c>
      <c r="P23" s="18">
        <v>1</v>
      </c>
      <c r="Q23" s="18">
        <v>3</v>
      </c>
      <c r="R23" s="18">
        <v>3</v>
      </c>
      <c r="S23" s="18">
        <v>2</v>
      </c>
      <c r="T23" s="18">
        <v>2</v>
      </c>
      <c r="U23" s="18">
        <v>1</v>
      </c>
      <c r="V23" s="18">
        <v>2</v>
      </c>
      <c r="W23" s="18">
        <v>1</v>
      </c>
      <c r="X23" s="18">
        <v>3</v>
      </c>
      <c r="Y23" s="18">
        <v>1</v>
      </c>
      <c r="Z23" s="18">
        <v>1</v>
      </c>
      <c r="AA23" s="19">
        <f t="shared" si="0"/>
        <v>24</v>
      </c>
      <c r="AB23" s="20" t="s">
        <v>102</v>
      </c>
    </row>
    <row r="24" spans="4:28" ht="71" x14ac:dyDescent="0.4">
      <c r="D24" s="14" t="s">
        <v>46</v>
      </c>
      <c r="E24" s="15" t="s">
        <v>139</v>
      </c>
      <c r="F24" s="15" t="s">
        <v>140</v>
      </c>
      <c r="G24" s="15" t="s">
        <v>141</v>
      </c>
      <c r="H24" s="21" t="s">
        <v>50</v>
      </c>
      <c r="I24" s="21" t="s">
        <v>404</v>
      </c>
      <c r="J24" s="36"/>
      <c r="K24" s="34" t="s">
        <v>297</v>
      </c>
      <c r="L24" s="21"/>
      <c r="M24" s="17" t="s">
        <v>142</v>
      </c>
      <c r="N24" s="18">
        <v>2</v>
      </c>
      <c r="O24" s="18">
        <v>2</v>
      </c>
      <c r="P24" s="18">
        <v>1</v>
      </c>
      <c r="Q24" s="18">
        <v>2</v>
      </c>
      <c r="R24" s="18">
        <v>1</v>
      </c>
      <c r="S24" s="18">
        <v>2</v>
      </c>
      <c r="T24" s="18">
        <v>2</v>
      </c>
      <c r="U24" s="18">
        <v>1</v>
      </c>
      <c r="V24" s="18">
        <v>2</v>
      </c>
      <c r="W24" s="18">
        <v>1</v>
      </c>
      <c r="X24" s="18">
        <v>3</v>
      </c>
      <c r="Y24" s="18">
        <v>2</v>
      </c>
      <c r="Z24" s="18">
        <v>3</v>
      </c>
      <c r="AA24" s="19">
        <f t="shared" si="0"/>
        <v>24</v>
      </c>
      <c r="AB24" s="20" t="s">
        <v>102</v>
      </c>
    </row>
    <row r="25" spans="4:28" ht="57" x14ac:dyDescent="0.4">
      <c r="D25" s="14" t="s">
        <v>46</v>
      </c>
      <c r="E25" s="15" t="s">
        <v>144</v>
      </c>
      <c r="F25" s="15" t="s">
        <v>145</v>
      </c>
      <c r="G25" s="15" t="s">
        <v>146</v>
      </c>
      <c r="H25" s="15" t="s">
        <v>82</v>
      </c>
      <c r="I25" s="16">
        <v>420000</v>
      </c>
      <c r="J25" s="36"/>
      <c r="K25" s="34" t="s">
        <v>297</v>
      </c>
      <c r="L25" s="16"/>
      <c r="M25" s="17">
        <v>1.61</v>
      </c>
      <c r="N25" s="18">
        <v>1</v>
      </c>
      <c r="O25" s="18">
        <v>3</v>
      </c>
      <c r="P25" s="18">
        <v>2</v>
      </c>
      <c r="Q25" s="18">
        <v>3</v>
      </c>
      <c r="R25" s="18">
        <v>1</v>
      </c>
      <c r="S25" s="18">
        <v>2</v>
      </c>
      <c r="T25" s="18">
        <v>2</v>
      </c>
      <c r="U25" s="18">
        <v>1</v>
      </c>
      <c r="V25" s="18">
        <v>1</v>
      </c>
      <c r="W25" s="18">
        <v>2</v>
      </c>
      <c r="X25" s="18">
        <v>3</v>
      </c>
      <c r="Y25" s="18">
        <v>1</v>
      </c>
      <c r="Z25" s="18">
        <v>2</v>
      </c>
      <c r="AA25" s="19">
        <f t="shared" si="0"/>
        <v>24</v>
      </c>
      <c r="AB25" s="20" t="s">
        <v>102</v>
      </c>
    </row>
    <row r="26" spans="4:28" ht="43" x14ac:dyDescent="0.4">
      <c r="D26" s="14" t="s">
        <v>15</v>
      </c>
      <c r="E26" s="15" t="s">
        <v>147</v>
      </c>
      <c r="F26" s="15" t="s">
        <v>148</v>
      </c>
      <c r="G26" s="21" t="s">
        <v>149</v>
      </c>
      <c r="H26" s="15" t="s">
        <v>82</v>
      </c>
      <c r="I26" s="21" t="s">
        <v>150</v>
      </c>
      <c r="J26" s="36"/>
      <c r="K26" s="34" t="s">
        <v>297</v>
      </c>
      <c r="L26" s="21"/>
      <c r="M26" s="17">
        <v>1.85</v>
      </c>
      <c r="N26" s="18">
        <v>1</v>
      </c>
      <c r="O26" s="18">
        <v>1</v>
      </c>
      <c r="P26" s="18">
        <v>1</v>
      </c>
      <c r="Q26" s="18">
        <v>3</v>
      </c>
      <c r="R26" s="18">
        <v>3</v>
      </c>
      <c r="S26" s="18">
        <v>2</v>
      </c>
      <c r="T26" s="18">
        <v>2</v>
      </c>
      <c r="U26" s="18">
        <v>1</v>
      </c>
      <c r="V26" s="18">
        <v>3</v>
      </c>
      <c r="W26" s="18">
        <v>1</v>
      </c>
      <c r="X26" s="18">
        <v>3</v>
      </c>
      <c r="Y26" s="18">
        <v>1</v>
      </c>
      <c r="Z26" s="18">
        <v>1</v>
      </c>
      <c r="AA26" s="19">
        <f t="shared" si="0"/>
        <v>23</v>
      </c>
      <c r="AB26" s="20" t="s">
        <v>102</v>
      </c>
    </row>
    <row r="27" spans="4:28" ht="29" x14ac:dyDescent="0.4">
      <c r="D27" s="14" t="s">
        <v>15</v>
      </c>
      <c r="E27" s="15" t="s">
        <v>151</v>
      </c>
      <c r="F27" s="15" t="s">
        <v>152</v>
      </c>
      <c r="G27" s="21" t="s">
        <v>153</v>
      </c>
      <c r="H27" s="15" t="s">
        <v>82</v>
      </c>
      <c r="I27" s="21" t="s">
        <v>154</v>
      </c>
      <c r="J27" s="36"/>
      <c r="K27" s="34" t="s">
        <v>297</v>
      </c>
      <c r="L27" s="21"/>
      <c r="M27" s="17">
        <v>2.4</v>
      </c>
      <c r="N27" s="18">
        <v>2</v>
      </c>
      <c r="O27" s="18">
        <v>2</v>
      </c>
      <c r="P27" s="18">
        <v>3</v>
      </c>
      <c r="Q27" s="18">
        <v>3</v>
      </c>
      <c r="R27" s="18">
        <v>3</v>
      </c>
      <c r="S27" s="18">
        <v>2</v>
      </c>
      <c r="T27" s="18">
        <v>1</v>
      </c>
      <c r="U27" s="18">
        <v>2</v>
      </c>
      <c r="V27" s="18">
        <v>1</v>
      </c>
      <c r="W27" s="18">
        <v>1</v>
      </c>
      <c r="X27" s="18">
        <v>1</v>
      </c>
      <c r="Y27" s="18">
        <v>1</v>
      </c>
      <c r="Z27" s="18">
        <v>1</v>
      </c>
      <c r="AA27" s="19">
        <f t="shared" si="0"/>
        <v>23</v>
      </c>
      <c r="AB27" s="20" t="s">
        <v>102</v>
      </c>
    </row>
    <row r="28" spans="4:28" ht="127" x14ac:dyDescent="0.4">
      <c r="D28" s="14" t="s">
        <v>52</v>
      </c>
      <c r="E28" s="15" t="s">
        <v>155</v>
      </c>
      <c r="F28" s="15" t="s">
        <v>156</v>
      </c>
      <c r="G28" s="15" t="s">
        <v>157</v>
      </c>
      <c r="H28" s="15" t="s">
        <v>82</v>
      </c>
      <c r="I28" s="16">
        <v>1320000</v>
      </c>
      <c r="J28" s="36"/>
      <c r="K28" s="34" t="s">
        <v>297</v>
      </c>
      <c r="L28" s="16"/>
      <c r="M28" s="17">
        <v>2.71</v>
      </c>
      <c r="N28" s="18">
        <v>2</v>
      </c>
      <c r="O28" s="18">
        <v>2</v>
      </c>
      <c r="P28" s="18">
        <v>3</v>
      </c>
      <c r="Q28" s="18">
        <v>2</v>
      </c>
      <c r="R28" s="18">
        <v>1</v>
      </c>
      <c r="S28" s="18">
        <v>2</v>
      </c>
      <c r="T28" s="18">
        <v>1</v>
      </c>
      <c r="U28" s="18">
        <v>1</v>
      </c>
      <c r="V28" s="18">
        <v>1</v>
      </c>
      <c r="W28" s="18">
        <v>1</v>
      </c>
      <c r="X28" s="18">
        <v>3</v>
      </c>
      <c r="Y28" s="18">
        <v>2</v>
      </c>
      <c r="Z28" s="18">
        <v>2</v>
      </c>
      <c r="AA28" s="19">
        <f t="shared" si="0"/>
        <v>23</v>
      </c>
      <c r="AB28" s="20" t="s">
        <v>102</v>
      </c>
    </row>
    <row r="29" spans="4:28" ht="127" x14ac:dyDescent="0.4">
      <c r="D29" s="14" t="s">
        <v>52</v>
      </c>
      <c r="E29" s="15" t="s">
        <v>400</v>
      </c>
      <c r="F29" s="15" t="s">
        <v>401</v>
      </c>
      <c r="G29" s="21" t="s">
        <v>402</v>
      </c>
      <c r="H29" s="15" t="s">
        <v>82</v>
      </c>
      <c r="I29" s="16">
        <v>225000</v>
      </c>
      <c r="J29" s="35">
        <v>0.5</v>
      </c>
      <c r="K29" s="34" t="s">
        <v>346</v>
      </c>
      <c r="L29" s="21" t="s">
        <v>403</v>
      </c>
      <c r="M29" s="17">
        <v>2.83</v>
      </c>
      <c r="N29" s="18">
        <v>2</v>
      </c>
      <c r="O29" s="18">
        <v>2</v>
      </c>
      <c r="P29" s="18">
        <v>3</v>
      </c>
      <c r="Q29" s="18">
        <v>3</v>
      </c>
      <c r="R29" s="18">
        <v>3</v>
      </c>
      <c r="S29" s="18">
        <v>2</v>
      </c>
      <c r="T29" s="18">
        <v>1</v>
      </c>
      <c r="U29" s="18">
        <v>1</v>
      </c>
      <c r="V29" s="18">
        <v>1</v>
      </c>
      <c r="W29" s="18">
        <v>1</v>
      </c>
      <c r="X29" s="18">
        <v>2</v>
      </c>
      <c r="Y29" s="18">
        <v>1</v>
      </c>
      <c r="Z29" s="18">
        <v>1</v>
      </c>
      <c r="AA29" s="19">
        <f t="shared" si="0"/>
        <v>23</v>
      </c>
      <c r="AB29" s="20" t="s">
        <v>102</v>
      </c>
    </row>
    <row r="30" spans="4:28" ht="85" x14ac:dyDescent="0.4">
      <c r="D30" s="14" t="s">
        <v>52</v>
      </c>
      <c r="E30" s="15" t="s">
        <v>304</v>
      </c>
      <c r="F30" s="15" t="s">
        <v>305</v>
      </c>
      <c r="G30" s="15" t="s">
        <v>306</v>
      </c>
      <c r="H30" s="21" t="s">
        <v>34</v>
      </c>
      <c r="I30" s="21" t="s">
        <v>307</v>
      </c>
      <c r="J30" s="35">
        <v>0.1</v>
      </c>
      <c r="K30" s="34" t="s">
        <v>276</v>
      </c>
      <c r="L30" s="21" t="s">
        <v>386</v>
      </c>
      <c r="M30" s="39">
        <v>2.33</v>
      </c>
      <c r="N30" s="41">
        <v>2</v>
      </c>
      <c r="O30" s="41">
        <v>1</v>
      </c>
      <c r="P30" s="41">
        <v>2</v>
      </c>
      <c r="Q30" s="41">
        <v>2</v>
      </c>
      <c r="R30" s="41">
        <v>1</v>
      </c>
      <c r="S30" s="41">
        <v>2</v>
      </c>
      <c r="T30" s="41">
        <v>1</v>
      </c>
      <c r="U30" s="41">
        <v>1</v>
      </c>
      <c r="V30" s="41">
        <v>2</v>
      </c>
      <c r="W30" s="41">
        <v>3</v>
      </c>
      <c r="X30" s="41">
        <v>2</v>
      </c>
      <c r="Y30" s="41">
        <v>2</v>
      </c>
      <c r="Z30" s="41">
        <v>2</v>
      </c>
      <c r="AA30" s="19">
        <f t="shared" si="0"/>
        <v>23</v>
      </c>
      <c r="AB30" s="20" t="s">
        <v>83</v>
      </c>
    </row>
    <row r="31" spans="4:28" ht="43" x14ac:dyDescent="0.4">
      <c r="D31" s="14" t="s">
        <v>27</v>
      </c>
      <c r="E31" s="15" t="s">
        <v>158</v>
      </c>
      <c r="F31" s="15" t="s">
        <v>159</v>
      </c>
      <c r="G31" s="21" t="s">
        <v>160</v>
      </c>
      <c r="H31" s="15" t="s">
        <v>82</v>
      </c>
      <c r="I31" s="21" t="s">
        <v>161</v>
      </c>
      <c r="J31" s="36"/>
      <c r="K31" s="34" t="s">
        <v>297</v>
      </c>
      <c r="L31" s="21"/>
      <c r="M31" s="17" t="s">
        <v>51</v>
      </c>
      <c r="N31" s="18">
        <v>2</v>
      </c>
      <c r="O31" s="18">
        <v>2</v>
      </c>
      <c r="P31" s="18">
        <v>1</v>
      </c>
      <c r="Q31" s="18">
        <v>3</v>
      </c>
      <c r="R31" s="18">
        <v>3</v>
      </c>
      <c r="S31" s="18">
        <v>2</v>
      </c>
      <c r="T31" s="18">
        <v>1</v>
      </c>
      <c r="U31" s="18">
        <v>1</v>
      </c>
      <c r="V31" s="18">
        <v>1</v>
      </c>
      <c r="W31" s="18">
        <v>1</v>
      </c>
      <c r="X31" s="18">
        <v>2</v>
      </c>
      <c r="Y31" s="18">
        <v>1</v>
      </c>
      <c r="Z31" s="18">
        <v>1</v>
      </c>
      <c r="AA31" s="19">
        <f t="shared" si="0"/>
        <v>21</v>
      </c>
      <c r="AB31" s="20" t="s">
        <v>102</v>
      </c>
    </row>
    <row r="32" spans="4:28" ht="43" x14ac:dyDescent="0.4">
      <c r="D32" s="14" t="s">
        <v>27</v>
      </c>
      <c r="E32" s="15" t="s">
        <v>415</v>
      </c>
      <c r="F32" s="15" t="s">
        <v>95</v>
      </c>
      <c r="G32" s="21" t="s">
        <v>96</v>
      </c>
      <c r="H32" s="21" t="s">
        <v>82</v>
      </c>
      <c r="I32" s="21" t="s">
        <v>97</v>
      </c>
      <c r="J32" s="36"/>
      <c r="K32" s="34" t="s">
        <v>297</v>
      </c>
      <c r="L32" s="21"/>
      <c r="M32" s="17">
        <v>2</v>
      </c>
      <c r="N32" s="18">
        <v>1</v>
      </c>
      <c r="O32" s="18">
        <v>1</v>
      </c>
      <c r="P32" s="18">
        <v>1</v>
      </c>
      <c r="Q32" s="18">
        <v>3</v>
      </c>
      <c r="R32" s="18">
        <v>3</v>
      </c>
      <c r="S32" s="18">
        <v>2</v>
      </c>
      <c r="T32" s="18">
        <v>1</v>
      </c>
      <c r="U32" s="18">
        <v>1</v>
      </c>
      <c r="V32" s="18">
        <v>1</v>
      </c>
      <c r="W32" s="18">
        <v>1</v>
      </c>
      <c r="X32" s="18">
        <v>3</v>
      </c>
      <c r="Y32" s="18">
        <v>1</v>
      </c>
      <c r="Z32" s="18">
        <v>1</v>
      </c>
      <c r="AA32" s="19">
        <f t="shared" si="0"/>
        <v>20</v>
      </c>
      <c r="AB32" s="20" t="s">
        <v>83</v>
      </c>
    </row>
    <row r="33" spans="1:28" s="13" customFormat="1" ht="57" x14ac:dyDescent="0.4">
      <c r="A33"/>
      <c r="B33"/>
      <c r="C33"/>
      <c r="D33" s="14" t="s">
        <v>46</v>
      </c>
      <c r="E33" s="15" t="s">
        <v>98</v>
      </c>
      <c r="F33" s="15" t="s">
        <v>99</v>
      </c>
      <c r="G33" s="15" t="s">
        <v>100</v>
      </c>
      <c r="H33" s="21" t="s">
        <v>50</v>
      </c>
      <c r="I33" s="21" t="s">
        <v>101</v>
      </c>
      <c r="J33" s="36"/>
      <c r="K33" s="34" t="s">
        <v>297</v>
      </c>
      <c r="L33" s="21"/>
      <c r="M33" s="17" t="s">
        <v>51</v>
      </c>
      <c r="N33" s="18">
        <v>1</v>
      </c>
      <c r="O33" s="18">
        <v>1</v>
      </c>
      <c r="P33" s="18">
        <v>1</v>
      </c>
      <c r="Q33" s="18">
        <v>1</v>
      </c>
      <c r="R33" s="18">
        <v>1</v>
      </c>
      <c r="S33" s="18">
        <v>2</v>
      </c>
      <c r="T33" s="18">
        <v>2</v>
      </c>
      <c r="U33" s="18">
        <v>1</v>
      </c>
      <c r="V33" s="18">
        <v>2</v>
      </c>
      <c r="W33" s="18">
        <v>2</v>
      </c>
      <c r="X33" s="18">
        <v>2</v>
      </c>
      <c r="Y33" s="18">
        <v>2</v>
      </c>
      <c r="Z33" s="18">
        <v>2</v>
      </c>
      <c r="AA33" s="19">
        <f t="shared" si="0"/>
        <v>20</v>
      </c>
      <c r="AB33" s="20" t="s">
        <v>83</v>
      </c>
    </row>
    <row r="34" spans="1:28" customFormat="1" ht="135.5" customHeight="1" x14ac:dyDescent="0.4">
      <c r="D34" s="14" t="s">
        <v>15</v>
      </c>
      <c r="E34" s="15" t="s">
        <v>413</v>
      </c>
      <c r="F34" s="15" t="s">
        <v>162</v>
      </c>
      <c r="G34" s="21" t="s">
        <v>163</v>
      </c>
      <c r="H34" s="15" t="s">
        <v>82</v>
      </c>
      <c r="I34" s="21" t="s">
        <v>164</v>
      </c>
      <c r="J34" s="36"/>
      <c r="K34" s="34" t="s">
        <v>297</v>
      </c>
      <c r="L34" s="21"/>
      <c r="M34" s="40" t="s">
        <v>165</v>
      </c>
      <c r="N34" s="42">
        <v>1</v>
      </c>
      <c r="O34" s="42">
        <v>1</v>
      </c>
      <c r="P34" s="42">
        <v>3</v>
      </c>
      <c r="Q34" s="42">
        <v>3</v>
      </c>
      <c r="R34" s="42">
        <v>3</v>
      </c>
      <c r="S34" s="42">
        <v>2</v>
      </c>
      <c r="T34" s="42">
        <v>1</v>
      </c>
      <c r="U34" s="42">
        <v>1</v>
      </c>
      <c r="V34" s="42">
        <v>1</v>
      </c>
      <c r="W34" s="42">
        <v>1</v>
      </c>
      <c r="X34" s="42">
        <v>1</v>
      </c>
      <c r="Y34" s="42">
        <v>1</v>
      </c>
      <c r="Z34" s="42">
        <v>1</v>
      </c>
      <c r="AA34" s="19">
        <f t="shared" si="0"/>
        <v>20</v>
      </c>
      <c r="AB34" s="20" t="s">
        <v>102</v>
      </c>
    </row>
    <row r="35" spans="1:28" customFormat="1" ht="43" x14ac:dyDescent="0.4">
      <c r="D35" s="14" t="s">
        <v>52</v>
      </c>
      <c r="E35" s="15" t="s">
        <v>414</v>
      </c>
      <c r="F35" s="15" t="s">
        <v>166</v>
      </c>
      <c r="G35" s="21" t="s">
        <v>167</v>
      </c>
      <c r="H35" s="15" t="s">
        <v>82</v>
      </c>
      <c r="I35" s="21" t="s">
        <v>168</v>
      </c>
      <c r="J35" s="36"/>
      <c r="K35" s="34" t="s">
        <v>297</v>
      </c>
      <c r="L35" s="21"/>
      <c r="M35" s="40" t="s">
        <v>51</v>
      </c>
      <c r="N35" s="42">
        <v>1</v>
      </c>
      <c r="O35" s="42">
        <v>1</v>
      </c>
      <c r="P35" s="42">
        <v>1</v>
      </c>
      <c r="Q35" s="42">
        <v>3</v>
      </c>
      <c r="R35" s="42">
        <v>3</v>
      </c>
      <c r="S35" s="42">
        <v>1</v>
      </c>
      <c r="T35" s="42">
        <v>1</v>
      </c>
      <c r="U35" s="42">
        <v>1</v>
      </c>
      <c r="V35" s="42">
        <v>1</v>
      </c>
      <c r="W35" s="42">
        <v>1</v>
      </c>
      <c r="X35" s="42">
        <v>3</v>
      </c>
      <c r="Y35" s="42">
        <v>2</v>
      </c>
      <c r="Z35" s="42">
        <v>1</v>
      </c>
      <c r="AA35" s="19">
        <f t="shared" si="0"/>
        <v>20</v>
      </c>
      <c r="AB35" s="20" t="s">
        <v>102</v>
      </c>
    </row>
  </sheetData>
  <sortState xmlns:xlrd2="http://schemas.microsoft.com/office/spreadsheetml/2017/richdata2" ref="D5:AB35">
    <sortCondition descending="1" ref="AA35"/>
  </sortState>
  <mergeCells count="1">
    <mergeCell ref="D2:AB2"/>
  </mergeCells>
  <conditionalFormatting sqref="D5:D33">
    <cfRule type="containsText" dxfId="15" priority="21" operator="containsText" text="Walking &amp; Cycling">
      <formula>NOT(ISERROR(SEARCH("Walking &amp; Cycling",D5)))</formula>
    </cfRule>
    <cfRule type="containsText" dxfId="14" priority="22" operator="containsText" text="Cycling">
      <formula>NOT(ISERROR(SEARCH("Cycling",D5)))</formula>
    </cfRule>
    <cfRule type="containsText" dxfId="13" priority="23" operator="containsText" text="Walking">
      <formula>NOT(ISERROR(SEARCH("Walking",D5)))</formula>
    </cfRule>
  </conditionalFormatting>
  <conditionalFormatting sqref="D23">
    <cfRule type="containsText" dxfId="12" priority="20" operator="containsText" text="Transport Strategy">
      <formula>NOT(ISERROR(SEARCH("Transport Strategy",D23)))</formula>
    </cfRule>
  </conditionalFormatting>
  <conditionalFormatting sqref="D34:D35">
    <cfRule type="containsText" dxfId="11" priority="9" operator="containsText" text="Walking &amp; Cycling">
      <formula>NOT(ISERROR(SEARCH("Walking &amp; Cycling",D34)))</formula>
    </cfRule>
    <cfRule type="containsText" dxfId="10" priority="10" operator="containsText" text="Cycling">
      <formula>NOT(ISERROR(SEARCH("Cycling",D34)))</formula>
    </cfRule>
    <cfRule type="containsText" dxfId="9" priority="11" operator="containsText" text="Walking">
      <formula>NOT(ISERROR(SEARCH("Walking",D34)))</formula>
    </cfRule>
  </conditionalFormatting>
  <conditionalFormatting sqref="H5:H35">
    <cfRule type="containsText" dxfId="8" priority="3" operator="containsText" text="Rights of Way and/or Transport Strategy">
      <formula>NOT(ISERROR(SEARCH("Rights of Way and/or Transport Strategy",H5)))</formula>
    </cfRule>
    <cfRule type="containsText" dxfId="7" priority="4" operator="containsText" text="Rights of Way">
      <formula>NOT(ISERROR(SEARCH("Rights of Way",H5)))</formula>
    </cfRule>
    <cfRule type="containsText" dxfId="6" priority="5" operator="containsText" text="Transport Strategy">
      <formula>NOT(ISERROR(SEARCH("Transport Strategy",H5)))</formula>
    </cfRule>
  </conditionalFormatting>
  <conditionalFormatting sqref="J5:J35">
    <cfRule type="dataBar" priority="196">
      <dataBar>
        <cfvo type="num" val="0"/>
        <cfvo type="num" val="1"/>
        <color theme="9" tint="-0.249977111117893"/>
      </dataBar>
      <extLst>
        <ext xmlns:x14="http://schemas.microsoft.com/office/spreadsheetml/2009/9/main" uri="{B025F937-C7B1-47D3-B67F-A62EFF666E3E}">
          <x14:id>{26B72FC3-15D1-4FC0-BFAD-91380F4F7FC1}</x14:id>
        </ext>
      </extLst>
    </cfRule>
    <cfRule type="dataBar" priority="197">
      <dataBar>
        <cfvo type="min"/>
        <cfvo type="max"/>
        <color theme="9" tint="-0.249977111117893"/>
      </dataBar>
      <extLst>
        <ext xmlns:x14="http://schemas.microsoft.com/office/spreadsheetml/2009/9/main" uri="{B025F937-C7B1-47D3-B67F-A62EFF666E3E}">
          <x14:id>{493D91A7-B657-4CB5-9464-9B3C6D8C0947}</x14:id>
        </ext>
      </extLst>
    </cfRule>
    <cfRule type="dataBar" priority="198">
      <dataBar>
        <cfvo type="num" val="0"/>
        <cfvo type="num" val="1"/>
        <color rgb="FF638EC6"/>
      </dataBar>
      <extLst>
        <ext xmlns:x14="http://schemas.microsoft.com/office/spreadsheetml/2009/9/main" uri="{B025F937-C7B1-47D3-B67F-A62EFF666E3E}">
          <x14:id>{70EF860A-F028-4BCD-A8D9-2C09B50E1659}</x14:id>
        </ext>
      </extLst>
    </cfRule>
  </conditionalFormatting>
  <conditionalFormatting sqref="AA5:AA35">
    <cfRule type="colorScale" priority="202">
      <colorScale>
        <cfvo type="min"/>
        <cfvo type="percentile" val="50"/>
        <cfvo type="max"/>
        <color theme="9" tint="0.59999389629810485"/>
        <color theme="9" tint="0.39997558519241921"/>
        <color theme="9" tint="-0.249977111117893"/>
      </colorScale>
    </cfRule>
  </conditionalFormatting>
  <dataValidations count="1">
    <dataValidation type="list" allowBlank="1" showInputMessage="1" showErrorMessage="1" sqref="K5 K6:K35" xr:uid="{37B556B3-DDD1-45F2-8CC9-8C53970C87E8}">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dataBar" id="{26B72FC3-15D1-4FC0-BFAD-91380F4F7FC1}">
            <x14:dataBar minLength="0" maxLength="100">
              <x14:cfvo type="num">
                <xm:f>0</xm:f>
              </x14:cfvo>
              <x14:cfvo type="num">
                <xm:f>1</xm:f>
              </x14:cfvo>
              <x14:negativeFillColor rgb="FFFF0000"/>
              <x14:axisColor rgb="FF000000"/>
            </x14:dataBar>
          </x14:cfRule>
          <x14:cfRule type="dataBar" id="{493D91A7-B657-4CB5-9464-9B3C6D8C0947}">
            <x14:dataBar minLength="0" maxLength="100">
              <x14:cfvo type="autoMin"/>
              <x14:cfvo type="autoMax"/>
              <x14:negativeFillColor rgb="FFFF0000"/>
              <x14:axisColor rgb="FF000000"/>
            </x14:dataBar>
          </x14:cfRule>
          <x14:cfRule type="dataBar" id="{70EF860A-F028-4BCD-A8D9-2C09B50E1659}">
            <x14:dataBar minLength="0" maxLength="100" border="1" negativeBarBorderColorSameAsPositive="0">
              <x14:cfvo type="num">
                <xm:f>0</xm:f>
              </x14:cfvo>
              <x14:cfvo type="num">
                <xm:f>1</xm:f>
              </x14:cfvo>
              <x14:borderColor rgb="FF638EC6"/>
              <x14:negativeFillColor rgb="FFFF0000"/>
              <x14:negativeBorderColor rgb="FFFF0000"/>
              <x14:axisColor rgb="FF000000"/>
            </x14:dataBar>
          </x14:cfRule>
          <xm:sqref>J5:J35</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30FCA-D7D3-4417-ACF1-9AEA74955AD8}">
  <dimension ref="D2:AD33"/>
  <sheetViews>
    <sheetView showGridLines="0" zoomScaleNormal="100" workbookViewId="0">
      <pane xSplit="2" ySplit="4" topLeftCell="C5" activePane="bottomRight" state="frozen"/>
      <selection pane="topRight" activeCell="C1" sqref="C1"/>
      <selection pane="bottomLeft" activeCell="A5" sqref="A5"/>
      <selection pane="bottomRight" activeCell="A4" sqref="A4"/>
    </sheetView>
  </sheetViews>
  <sheetFormatPr defaultColWidth="8.7265625" defaultRowHeight="14.5" x14ac:dyDescent="0.35"/>
  <cols>
    <col min="1" max="3" width="4.54296875" customWidth="1"/>
    <col min="4" max="4" width="10.6328125" customWidth="1"/>
    <col min="5" max="6" width="35.6328125" customWidth="1"/>
    <col min="7" max="7" width="40.6328125" customWidth="1"/>
    <col min="8" max="8" width="30.6328125" customWidth="1"/>
    <col min="9" max="9" width="25.6328125" style="2" customWidth="1"/>
    <col min="10" max="10" width="40.6328125" style="2" customWidth="1"/>
    <col min="11" max="12" width="25.6328125" style="2" customWidth="1"/>
    <col min="13" max="26" width="8.7265625" hidden="1" customWidth="1"/>
    <col min="27" max="27" width="10.6328125" customWidth="1"/>
    <col min="28" max="28" width="20.6328125" customWidth="1"/>
    <col min="29" max="29" width="4.36328125" customWidth="1"/>
    <col min="30" max="30" width="28" customWidth="1"/>
  </cols>
  <sheetData>
    <row r="2" spans="4:30" ht="20" x14ac:dyDescent="0.4">
      <c r="D2" s="79" t="s">
        <v>278</v>
      </c>
      <c r="E2" s="80"/>
      <c r="F2" s="80"/>
      <c r="G2" s="80"/>
      <c r="H2" s="80"/>
      <c r="I2" s="80"/>
      <c r="J2" s="80"/>
      <c r="K2" s="80"/>
      <c r="L2" s="80"/>
      <c r="M2" s="80"/>
      <c r="N2" s="80"/>
      <c r="O2" s="80"/>
      <c r="P2" s="80"/>
      <c r="Q2" s="80"/>
      <c r="R2" s="80"/>
      <c r="S2" s="80"/>
      <c r="T2" s="80"/>
      <c r="U2" s="80"/>
      <c r="V2" s="80"/>
      <c r="W2" s="80"/>
      <c r="X2" s="80"/>
      <c r="Y2" s="80"/>
      <c r="Z2" s="80"/>
      <c r="AA2" s="80"/>
      <c r="AB2" s="80"/>
    </row>
    <row r="3" spans="4:30" ht="14.5" customHeight="1" x14ac:dyDescent="0.35"/>
    <row r="4" spans="4:30" s="1" customFormat="1" ht="75.75" customHeight="1" x14ac:dyDescent="0.4">
      <c r="D4" s="52" t="s">
        <v>279</v>
      </c>
      <c r="E4" s="53" t="s">
        <v>280</v>
      </c>
      <c r="F4" s="53" t="s">
        <v>281</v>
      </c>
      <c r="G4" s="53" t="s">
        <v>282</v>
      </c>
      <c r="H4" s="54" t="s">
        <v>283</v>
      </c>
      <c r="I4" s="54" t="s">
        <v>284</v>
      </c>
      <c r="J4" s="54" t="s">
        <v>273</v>
      </c>
      <c r="K4" s="54" t="s">
        <v>274</v>
      </c>
      <c r="L4" s="54" t="s">
        <v>312</v>
      </c>
      <c r="M4" s="53" t="s">
        <v>1</v>
      </c>
      <c r="N4" s="53" t="s">
        <v>2</v>
      </c>
      <c r="O4" s="53" t="s">
        <v>3</v>
      </c>
      <c r="P4" s="53" t="s">
        <v>4</v>
      </c>
      <c r="Q4" s="53" t="s">
        <v>5</v>
      </c>
      <c r="R4" s="53" t="s">
        <v>6</v>
      </c>
      <c r="S4" s="53" t="s">
        <v>7</v>
      </c>
      <c r="T4" s="53" t="s">
        <v>8</v>
      </c>
      <c r="U4" s="53" t="s">
        <v>9</v>
      </c>
      <c r="V4" s="53" t="s">
        <v>10</v>
      </c>
      <c r="W4" s="53" t="s">
        <v>11</v>
      </c>
      <c r="X4" s="53" t="s">
        <v>12</v>
      </c>
      <c r="Y4" s="53" t="s">
        <v>13</v>
      </c>
      <c r="Z4" s="53" t="s">
        <v>14</v>
      </c>
      <c r="AA4" s="53" t="s">
        <v>285</v>
      </c>
      <c r="AB4" s="55" t="s">
        <v>286</v>
      </c>
      <c r="AD4" s="43" t="s">
        <v>287</v>
      </c>
    </row>
    <row r="5" spans="4:30" ht="42.5" customHeight="1" x14ac:dyDescent="0.35">
      <c r="D5" s="10" t="s">
        <v>15</v>
      </c>
      <c r="E5" s="3" t="s">
        <v>181</v>
      </c>
      <c r="F5" s="3" t="s">
        <v>182</v>
      </c>
      <c r="G5" s="3" t="s">
        <v>183</v>
      </c>
      <c r="H5" s="3" t="s">
        <v>82</v>
      </c>
      <c r="I5" s="4">
        <v>960000</v>
      </c>
      <c r="J5" s="29">
        <v>0.05</v>
      </c>
      <c r="K5" s="4" t="s">
        <v>275</v>
      </c>
      <c r="L5" s="69"/>
      <c r="M5" s="5">
        <v>2</v>
      </c>
      <c r="N5" s="6">
        <v>2</v>
      </c>
      <c r="O5" s="6">
        <v>3</v>
      </c>
      <c r="P5" s="6">
        <v>3</v>
      </c>
      <c r="Q5" s="6">
        <v>3</v>
      </c>
      <c r="R5" s="6">
        <v>2</v>
      </c>
      <c r="S5" s="6">
        <v>2</v>
      </c>
      <c r="T5" s="6">
        <v>2</v>
      </c>
      <c r="U5" s="6">
        <v>2</v>
      </c>
      <c r="V5" s="6">
        <v>1</v>
      </c>
      <c r="W5" s="6">
        <v>3</v>
      </c>
      <c r="X5" s="6">
        <v>2</v>
      </c>
      <c r="Y5" s="6">
        <v>2</v>
      </c>
      <c r="Z5" s="6">
        <v>3</v>
      </c>
      <c r="AA5" s="7">
        <f>SUM(N5:Z5)</f>
        <v>30</v>
      </c>
      <c r="AB5" s="11" t="s">
        <v>184</v>
      </c>
    </row>
    <row r="6" spans="4:30" ht="26" x14ac:dyDescent="0.35">
      <c r="D6" s="10" t="s">
        <v>15</v>
      </c>
      <c r="E6" s="3" t="s">
        <v>185</v>
      </c>
      <c r="F6" s="3" t="s">
        <v>186</v>
      </c>
      <c r="G6" s="3" t="s">
        <v>187</v>
      </c>
      <c r="H6" s="3" t="s">
        <v>82</v>
      </c>
      <c r="I6" s="4">
        <v>1980000</v>
      </c>
      <c r="J6" s="29">
        <v>0</v>
      </c>
      <c r="K6" s="4" t="s">
        <v>289</v>
      </c>
      <c r="L6" s="63"/>
      <c r="M6" s="5">
        <v>3</v>
      </c>
      <c r="N6" s="6">
        <v>2</v>
      </c>
      <c r="O6" s="6">
        <v>3</v>
      </c>
      <c r="P6" s="6">
        <v>3</v>
      </c>
      <c r="Q6" s="6">
        <v>3</v>
      </c>
      <c r="R6" s="6">
        <v>2</v>
      </c>
      <c r="S6" s="6">
        <v>2</v>
      </c>
      <c r="T6" s="6">
        <v>2</v>
      </c>
      <c r="U6" s="6">
        <v>2</v>
      </c>
      <c r="V6" s="6">
        <v>1</v>
      </c>
      <c r="W6" s="6">
        <v>3</v>
      </c>
      <c r="X6" s="6">
        <v>2</v>
      </c>
      <c r="Y6" s="6">
        <v>2</v>
      </c>
      <c r="Z6" s="6">
        <v>3</v>
      </c>
      <c r="AA6" s="7">
        <f>SUM(N6:Z6)</f>
        <v>30</v>
      </c>
      <c r="AB6" s="11" t="s">
        <v>184</v>
      </c>
    </row>
    <row r="7" spans="4:30" ht="38.5" x14ac:dyDescent="0.35">
      <c r="D7" s="10" t="s">
        <v>277</v>
      </c>
      <c r="E7" s="3" t="s">
        <v>188</v>
      </c>
      <c r="F7" s="3" t="s">
        <v>189</v>
      </c>
      <c r="G7" s="3" t="s">
        <v>190</v>
      </c>
      <c r="H7" s="3" t="s">
        <v>82</v>
      </c>
      <c r="I7" s="8" t="s">
        <v>191</v>
      </c>
      <c r="J7" s="29">
        <v>0</v>
      </c>
      <c r="K7" s="8" t="s">
        <v>297</v>
      </c>
      <c r="L7" s="63"/>
      <c r="M7" s="5">
        <v>3</v>
      </c>
      <c r="N7" s="6">
        <v>3</v>
      </c>
      <c r="O7" s="6">
        <v>2</v>
      </c>
      <c r="P7" s="6">
        <v>3</v>
      </c>
      <c r="Q7" s="6">
        <v>3</v>
      </c>
      <c r="R7" s="6">
        <v>3</v>
      </c>
      <c r="S7" s="6">
        <v>3</v>
      </c>
      <c r="T7" s="6">
        <v>2</v>
      </c>
      <c r="U7" s="6">
        <v>1</v>
      </c>
      <c r="V7" s="6">
        <v>1</v>
      </c>
      <c r="W7" s="6">
        <v>2</v>
      </c>
      <c r="X7" s="6">
        <v>2</v>
      </c>
      <c r="Y7" s="6">
        <v>2</v>
      </c>
      <c r="Z7" s="6">
        <v>3</v>
      </c>
      <c r="AA7" s="7">
        <f>SUM(N7:Z7)</f>
        <v>30</v>
      </c>
      <c r="AB7" s="11" t="s">
        <v>184</v>
      </c>
    </row>
    <row r="8" spans="4:30" ht="26" x14ac:dyDescent="0.35">
      <c r="D8" s="10" t="s">
        <v>15</v>
      </c>
      <c r="E8" s="3" t="s">
        <v>192</v>
      </c>
      <c r="F8" s="3" t="s">
        <v>193</v>
      </c>
      <c r="G8" s="3" t="s">
        <v>194</v>
      </c>
      <c r="H8" s="3" t="s">
        <v>82</v>
      </c>
      <c r="I8" s="4">
        <v>1740000</v>
      </c>
      <c r="J8" s="29">
        <v>0</v>
      </c>
      <c r="K8" s="4" t="s">
        <v>289</v>
      </c>
      <c r="L8" s="63"/>
      <c r="M8" s="5" t="s">
        <v>36</v>
      </c>
      <c r="N8" s="6"/>
      <c r="O8" s="6">
        <v>3</v>
      </c>
      <c r="P8" s="6">
        <v>3</v>
      </c>
      <c r="Q8" s="6">
        <v>3</v>
      </c>
      <c r="R8" s="6">
        <v>2</v>
      </c>
      <c r="S8" s="6">
        <v>2</v>
      </c>
      <c r="T8" s="6">
        <v>2</v>
      </c>
      <c r="U8" s="6">
        <v>2</v>
      </c>
      <c r="V8" s="6">
        <v>1</v>
      </c>
      <c r="W8" s="6">
        <v>3</v>
      </c>
      <c r="X8" s="6">
        <v>2</v>
      </c>
      <c r="Y8" s="6">
        <v>2</v>
      </c>
      <c r="Z8" s="6">
        <v>3</v>
      </c>
      <c r="AA8" s="7">
        <f t="shared" ref="AA8:AA32" si="0">SUM(N8:Z8)</f>
        <v>28</v>
      </c>
      <c r="AB8" s="11" t="s">
        <v>184</v>
      </c>
    </row>
    <row r="9" spans="4:30" ht="38.5" x14ac:dyDescent="0.35">
      <c r="D9" s="10" t="s">
        <v>52</v>
      </c>
      <c r="E9" s="3" t="s">
        <v>195</v>
      </c>
      <c r="F9" s="3" t="s">
        <v>196</v>
      </c>
      <c r="G9" s="3" t="s">
        <v>197</v>
      </c>
      <c r="H9" s="3" t="s">
        <v>82</v>
      </c>
      <c r="I9" s="4" t="s">
        <v>299</v>
      </c>
      <c r="J9" s="29">
        <v>0</v>
      </c>
      <c r="K9" s="4" t="s">
        <v>297</v>
      </c>
      <c r="L9" s="63"/>
      <c r="M9" s="5" t="s">
        <v>36</v>
      </c>
      <c r="N9" s="6">
        <v>2</v>
      </c>
      <c r="O9" s="6">
        <v>2</v>
      </c>
      <c r="P9" s="6">
        <v>1</v>
      </c>
      <c r="Q9" s="6">
        <v>3</v>
      </c>
      <c r="R9" s="6">
        <v>3</v>
      </c>
      <c r="S9" s="6">
        <v>3</v>
      </c>
      <c r="T9" s="6">
        <v>2</v>
      </c>
      <c r="U9" s="6">
        <v>1</v>
      </c>
      <c r="V9" s="6">
        <v>2</v>
      </c>
      <c r="W9" s="6">
        <v>1</v>
      </c>
      <c r="X9" s="6">
        <v>3</v>
      </c>
      <c r="Y9" s="6">
        <v>3</v>
      </c>
      <c r="Z9" s="6">
        <v>2</v>
      </c>
      <c r="AA9" s="7">
        <f t="shared" si="0"/>
        <v>28</v>
      </c>
      <c r="AB9" s="11" t="s">
        <v>184</v>
      </c>
    </row>
    <row r="10" spans="4:30" ht="26" x14ac:dyDescent="0.35">
      <c r="D10" s="10" t="s">
        <v>15</v>
      </c>
      <c r="E10" s="3" t="s">
        <v>173</v>
      </c>
      <c r="F10" s="3" t="s">
        <v>174</v>
      </c>
      <c r="G10" s="3" t="s">
        <v>175</v>
      </c>
      <c r="H10" s="3" t="s">
        <v>82</v>
      </c>
      <c r="I10" s="4">
        <v>2400000</v>
      </c>
      <c r="J10" s="29">
        <v>0</v>
      </c>
      <c r="K10" s="4" t="s">
        <v>289</v>
      </c>
      <c r="L10" s="63"/>
      <c r="M10" s="5">
        <v>3.25</v>
      </c>
      <c r="N10" s="6">
        <v>2</v>
      </c>
      <c r="O10" s="6">
        <v>3</v>
      </c>
      <c r="P10" s="6">
        <v>3</v>
      </c>
      <c r="Q10" s="6">
        <v>3</v>
      </c>
      <c r="R10" s="6">
        <v>2</v>
      </c>
      <c r="S10" s="6">
        <v>1</v>
      </c>
      <c r="T10" s="6">
        <v>1</v>
      </c>
      <c r="U10" s="6">
        <v>1</v>
      </c>
      <c r="V10" s="6">
        <v>1</v>
      </c>
      <c r="W10" s="6">
        <v>3</v>
      </c>
      <c r="X10" s="6">
        <v>2</v>
      </c>
      <c r="Y10" s="6">
        <v>2</v>
      </c>
      <c r="Z10" s="6">
        <v>3</v>
      </c>
      <c r="AA10" s="7">
        <f t="shared" si="0"/>
        <v>27</v>
      </c>
      <c r="AB10" s="11" t="s">
        <v>176</v>
      </c>
    </row>
    <row r="11" spans="4:30" ht="26" x14ac:dyDescent="0.35">
      <c r="D11" s="10" t="s">
        <v>15</v>
      </c>
      <c r="E11" s="3" t="s">
        <v>198</v>
      </c>
      <c r="F11" s="3" t="s">
        <v>199</v>
      </c>
      <c r="G11" s="3" t="s">
        <v>175</v>
      </c>
      <c r="H11" s="3" t="s">
        <v>82</v>
      </c>
      <c r="I11" s="4">
        <v>1200000</v>
      </c>
      <c r="J11" s="29">
        <v>0</v>
      </c>
      <c r="K11" s="4" t="s">
        <v>289</v>
      </c>
      <c r="L11" s="63"/>
      <c r="M11" s="5">
        <v>3.25</v>
      </c>
      <c r="N11" s="6">
        <v>2</v>
      </c>
      <c r="O11" s="6">
        <v>3</v>
      </c>
      <c r="P11" s="6">
        <v>2</v>
      </c>
      <c r="Q11" s="6">
        <v>3</v>
      </c>
      <c r="R11" s="6">
        <v>2</v>
      </c>
      <c r="S11" s="6">
        <v>1</v>
      </c>
      <c r="T11" s="6">
        <v>1</v>
      </c>
      <c r="U11" s="6">
        <v>1</v>
      </c>
      <c r="V11" s="6">
        <v>2</v>
      </c>
      <c r="W11" s="6">
        <v>3</v>
      </c>
      <c r="X11" s="6">
        <v>2</v>
      </c>
      <c r="Y11" s="6">
        <v>2</v>
      </c>
      <c r="Z11" s="6">
        <v>3</v>
      </c>
      <c r="AA11" s="7">
        <f t="shared" si="0"/>
        <v>27</v>
      </c>
      <c r="AB11" s="11" t="s">
        <v>184</v>
      </c>
    </row>
    <row r="12" spans="4:30" ht="26" x14ac:dyDescent="0.35">
      <c r="D12" s="10" t="s">
        <v>15</v>
      </c>
      <c r="E12" s="3" t="s">
        <v>200</v>
      </c>
      <c r="F12" s="3" t="s">
        <v>201</v>
      </c>
      <c r="G12" s="3" t="s">
        <v>202</v>
      </c>
      <c r="H12" s="3" t="s">
        <v>82</v>
      </c>
      <c r="I12" s="4">
        <v>1800000</v>
      </c>
      <c r="J12" s="29">
        <v>0</v>
      </c>
      <c r="K12" s="4" t="s">
        <v>289</v>
      </c>
      <c r="L12" s="63"/>
      <c r="M12" s="5">
        <v>2</v>
      </c>
      <c r="N12" s="6">
        <v>2</v>
      </c>
      <c r="O12" s="6">
        <v>3</v>
      </c>
      <c r="P12" s="6">
        <v>3</v>
      </c>
      <c r="Q12" s="6">
        <v>3</v>
      </c>
      <c r="R12" s="6">
        <v>2</v>
      </c>
      <c r="S12" s="6">
        <v>1</v>
      </c>
      <c r="T12" s="6">
        <v>1</v>
      </c>
      <c r="U12" s="6">
        <v>1</v>
      </c>
      <c r="V12" s="6">
        <v>1</v>
      </c>
      <c r="W12" s="6">
        <v>3</v>
      </c>
      <c r="X12" s="6">
        <v>2</v>
      </c>
      <c r="Y12" s="6">
        <v>2</v>
      </c>
      <c r="Z12" s="6">
        <v>3</v>
      </c>
      <c r="AA12" s="7">
        <f t="shared" si="0"/>
        <v>27</v>
      </c>
      <c r="AB12" s="11" t="s">
        <v>184</v>
      </c>
    </row>
    <row r="13" spans="4:30" ht="26" x14ac:dyDescent="0.35">
      <c r="D13" s="10" t="s">
        <v>15</v>
      </c>
      <c r="E13" s="3" t="s">
        <v>203</v>
      </c>
      <c r="F13" s="3" t="s">
        <v>204</v>
      </c>
      <c r="G13" s="3" t="s">
        <v>205</v>
      </c>
      <c r="H13" s="3" t="s">
        <v>82</v>
      </c>
      <c r="I13" s="4">
        <v>2400000</v>
      </c>
      <c r="J13" s="29">
        <v>0</v>
      </c>
      <c r="K13" s="4" t="s">
        <v>289</v>
      </c>
      <c r="L13" s="63"/>
      <c r="M13" s="5">
        <v>3.5</v>
      </c>
      <c r="N13" s="6">
        <v>2</v>
      </c>
      <c r="O13" s="6">
        <v>3</v>
      </c>
      <c r="P13" s="6">
        <v>3</v>
      </c>
      <c r="Q13" s="6">
        <v>3</v>
      </c>
      <c r="R13" s="6">
        <v>2</v>
      </c>
      <c r="S13" s="6">
        <v>1</v>
      </c>
      <c r="T13" s="6">
        <v>1</v>
      </c>
      <c r="U13" s="6">
        <v>1</v>
      </c>
      <c r="V13" s="6">
        <v>1</v>
      </c>
      <c r="W13" s="6">
        <v>3</v>
      </c>
      <c r="X13" s="6">
        <v>2</v>
      </c>
      <c r="Y13" s="6">
        <v>2</v>
      </c>
      <c r="Z13" s="6">
        <v>3</v>
      </c>
      <c r="AA13" s="7">
        <f t="shared" si="0"/>
        <v>27</v>
      </c>
      <c r="AB13" s="11" t="s">
        <v>184</v>
      </c>
    </row>
    <row r="14" spans="4:30" ht="26" x14ac:dyDescent="0.35">
      <c r="D14" s="10" t="s">
        <v>15</v>
      </c>
      <c r="E14" s="3" t="s">
        <v>206</v>
      </c>
      <c r="F14" s="3" t="s">
        <v>207</v>
      </c>
      <c r="G14" s="3" t="s">
        <v>208</v>
      </c>
      <c r="H14" s="3" t="s">
        <v>82</v>
      </c>
      <c r="I14" s="4">
        <v>2400000</v>
      </c>
      <c r="J14" s="29"/>
      <c r="K14" s="4" t="s">
        <v>289</v>
      </c>
      <c r="L14" s="63"/>
      <c r="M14" s="5">
        <v>2.5</v>
      </c>
      <c r="N14" s="6">
        <v>2</v>
      </c>
      <c r="O14" s="6">
        <v>3</v>
      </c>
      <c r="P14" s="6">
        <v>3</v>
      </c>
      <c r="Q14" s="6">
        <v>3</v>
      </c>
      <c r="R14" s="6">
        <v>2</v>
      </c>
      <c r="S14" s="6">
        <v>1</v>
      </c>
      <c r="T14" s="6">
        <v>1</v>
      </c>
      <c r="U14" s="6">
        <v>1</v>
      </c>
      <c r="V14" s="6">
        <v>1</v>
      </c>
      <c r="W14" s="6">
        <v>3</v>
      </c>
      <c r="X14" s="6">
        <v>2</v>
      </c>
      <c r="Y14" s="6">
        <v>2</v>
      </c>
      <c r="Z14" s="6">
        <v>3</v>
      </c>
      <c r="AA14" s="7">
        <f t="shared" si="0"/>
        <v>27</v>
      </c>
      <c r="AB14" s="11" t="s">
        <v>184</v>
      </c>
    </row>
    <row r="15" spans="4:30" ht="63.5" x14ac:dyDescent="0.35">
      <c r="D15" s="10" t="s">
        <v>52</v>
      </c>
      <c r="E15" s="3" t="s">
        <v>258</v>
      </c>
      <c r="F15" s="3" t="s">
        <v>221</v>
      </c>
      <c r="G15" s="3" t="s">
        <v>259</v>
      </c>
      <c r="H15" s="3" t="s">
        <v>82</v>
      </c>
      <c r="I15" s="8" t="s">
        <v>260</v>
      </c>
      <c r="J15" s="29"/>
      <c r="K15" s="8" t="s">
        <v>297</v>
      </c>
      <c r="L15" s="63"/>
      <c r="M15" s="5" t="s">
        <v>36</v>
      </c>
      <c r="N15" s="6">
        <v>3</v>
      </c>
      <c r="O15" s="6">
        <v>1</v>
      </c>
      <c r="P15" s="6">
        <v>2</v>
      </c>
      <c r="Q15" s="6">
        <v>3</v>
      </c>
      <c r="R15" s="6">
        <v>1</v>
      </c>
      <c r="S15" s="6">
        <v>2</v>
      </c>
      <c r="T15" s="6">
        <v>1</v>
      </c>
      <c r="U15" s="6">
        <v>1</v>
      </c>
      <c r="V15" s="6">
        <v>2</v>
      </c>
      <c r="W15" s="6">
        <v>1</v>
      </c>
      <c r="X15" s="6">
        <v>3</v>
      </c>
      <c r="Y15" s="6">
        <v>3</v>
      </c>
      <c r="Z15" s="6">
        <v>3</v>
      </c>
      <c r="AA15" s="7">
        <f t="shared" si="0"/>
        <v>26</v>
      </c>
      <c r="AB15" s="11" t="s">
        <v>184</v>
      </c>
    </row>
    <row r="16" spans="4:30" ht="38.5" x14ac:dyDescent="0.35">
      <c r="D16" s="10" t="s">
        <v>52</v>
      </c>
      <c r="E16" s="3" t="s">
        <v>177</v>
      </c>
      <c r="F16" s="3" t="s">
        <v>178</v>
      </c>
      <c r="G16" s="3" t="s">
        <v>179</v>
      </c>
      <c r="H16" s="3" t="s">
        <v>82</v>
      </c>
      <c r="I16" s="8" t="s">
        <v>180</v>
      </c>
      <c r="J16" s="29">
        <v>0</v>
      </c>
      <c r="K16" s="8" t="s">
        <v>297</v>
      </c>
      <c r="L16" s="63"/>
      <c r="M16" s="5">
        <v>4</v>
      </c>
      <c r="N16" s="6">
        <v>3</v>
      </c>
      <c r="O16" s="6">
        <v>2</v>
      </c>
      <c r="P16" s="6">
        <v>3</v>
      </c>
      <c r="Q16" s="6">
        <v>2</v>
      </c>
      <c r="R16" s="6">
        <v>2</v>
      </c>
      <c r="S16" s="6">
        <v>2</v>
      </c>
      <c r="T16" s="6">
        <v>1</v>
      </c>
      <c r="U16" s="6">
        <v>1</v>
      </c>
      <c r="V16" s="6">
        <v>1</v>
      </c>
      <c r="W16" s="6">
        <v>1</v>
      </c>
      <c r="X16" s="6">
        <v>3</v>
      </c>
      <c r="Y16" s="6">
        <v>2</v>
      </c>
      <c r="Z16" s="6">
        <v>2</v>
      </c>
      <c r="AA16" s="7">
        <f t="shared" si="0"/>
        <v>25</v>
      </c>
      <c r="AB16" s="11" t="s">
        <v>176</v>
      </c>
    </row>
    <row r="17" spans="4:28" ht="38.5" x14ac:dyDescent="0.35">
      <c r="D17" s="10" t="s">
        <v>43</v>
      </c>
      <c r="E17" s="3" t="s">
        <v>209</v>
      </c>
      <c r="F17" s="3" t="s">
        <v>210</v>
      </c>
      <c r="G17" s="3" t="s">
        <v>211</v>
      </c>
      <c r="H17" s="3" t="s">
        <v>212</v>
      </c>
      <c r="I17" s="8" t="s">
        <v>213</v>
      </c>
      <c r="J17" s="29"/>
      <c r="K17" s="8" t="s">
        <v>297</v>
      </c>
      <c r="L17" s="63"/>
      <c r="M17" s="5" t="s">
        <v>36</v>
      </c>
      <c r="N17" s="6">
        <v>2</v>
      </c>
      <c r="O17" s="6">
        <v>2</v>
      </c>
      <c r="P17" s="6">
        <v>3</v>
      </c>
      <c r="Q17" s="6">
        <v>2</v>
      </c>
      <c r="R17" s="6">
        <v>1</v>
      </c>
      <c r="S17" s="6">
        <v>2</v>
      </c>
      <c r="T17" s="6">
        <v>1</v>
      </c>
      <c r="U17" s="6">
        <v>1</v>
      </c>
      <c r="V17" s="6">
        <v>2</v>
      </c>
      <c r="W17" s="6">
        <v>2</v>
      </c>
      <c r="X17" s="6">
        <v>3</v>
      </c>
      <c r="Y17" s="6">
        <v>3</v>
      </c>
      <c r="Z17" s="6">
        <v>1</v>
      </c>
      <c r="AA17" s="7">
        <f t="shared" si="0"/>
        <v>25</v>
      </c>
      <c r="AB17" s="11" t="s">
        <v>184</v>
      </c>
    </row>
    <row r="18" spans="4:28" ht="63.5" x14ac:dyDescent="0.35">
      <c r="D18" s="10" t="s">
        <v>52</v>
      </c>
      <c r="E18" s="3" t="s">
        <v>214</v>
      </c>
      <c r="F18" s="3" t="s">
        <v>215</v>
      </c>
      <c r="G18" s="3" t="s">
        <v>216</v>
      </c>
      <c r="H18" s="3" t="s">
        <v>82</v>
      </c>
      <c r="I18" s="4">
        <v>420000</v>
      </c>
      <c r="J18" s="29">
        <v>0.02</v>
      </c>
      <c r="K18" s="4" t="s">
        <v>276</v>
      </c>
      <c r="L18" s="63"/>
      <c r="M18" s="5">
        <v>3.3</v>
      </c>
      <c r="N18" s="6">
        <v>2</v>
      </c>
      <c r="O18" s="6">
        <v>1</v>
      </c>
      <c r="P18" s="6">
        <v>3</v>
      </c>
      <c r="Q18" s="6">
        <v>3</v>
      </c>
      <c r="R18" s="6">
        <v>1</v>
      </c>
      <c r="S18" s="6">
        <v>3</v>
      </c>
      <c r="T18" s="6">
        <v>1</v>
      </c>
      <c r="U18" s="6">
        <v>1</v>
      </c>
      <c r="V18" s="6">
        <v>1</v>
      </c>
      <c r="W18" s="6">
        <v>2</v>
      </c>
      <c r="X18" s="6">
        <v>3</v>
      </c>
      <c r="Y18" s="6">
        <v>2</v>
      </c>
      <c r="Z18" s="6">
        <v>1</v>
      </c>
      <c r="AA18" s="7">
        <f t="shared" si="0"/>
        <v>24</v>
      </c>
      <c r="AB18" s="11" t="s">
        <v>184</v>
      </c>
    </row>
    <row r="19" spans="4:28" ht="26" x14ac:dyDescent="0.35">
      <c r="D19" s="10" t="s">
        <v>217</v>
      </c>
      <c r="E19" s="3" t="s">
        <v>218</v>
      </c>
      <c r="F19" s="3" t="s">
        <v>399</v>
      </c>
      <c r="G19" s="8" t="s">
        <v>219</v>
      </c>
      <c r="H19" s="3" t="s">
        <v>82</v>
      </c>
      <c r="I19" s="4">
        <v>480000</v>
      </c>
      <c r="J19" s="29"/>
      <c r="K19" s="4" t="s">
        <v>297</v>
      </c>
      <c r="L19" s="63"/>
      <c r="M19" s="5">
        <v>2.67</v>
      </c>
      <c r="N19" s="6">
        <v>2</v>
      </c>
      <c r="O19" s="6">
        <v>2</v>
      </c>
      <c r="P19" s="6">
        <v>3</v>
      </c>
      <c r="Q19" s="6">
        <v>2</v>
      </c>
      <c r="R19" s="6">
        <v>2</v>
      </c>
      <c r="S19" s="6">
        <v>2</v>
      </c>
      <c r="T19" s="6">
        <v>1</v>
      </c>
      <c r="U19" s="6">
        <v>1</v>
      </c>
      <c r="V19" s="6">
        <v>1</v>
      </c>
      <c r="W19" s="6">
        <v>1</v>
      </c>
      <c r="X19" s="6">
        <v>3</v>
      </c>
      <c r="Y19" s="6">
        <v>3</v>
      </c>
      <c r="Z19" s="6">
        <v>1</v>
      </c>
      <c r="AA19" s="7">
        <f t="shared" si="0"/>
        <v>24</v>
      </c>
      <c r="AB19" s="11" t="s">
        <v>184</v>
      </c>
    </row>
    <row r="20" spans="4:28" ht="26" x14ac:dyDescent="0.35">
      <c r="D20" s="10" t="s">
        <v>43</v>
      </c>
      <c r="E20" s="3" t="s">
        <v>220</v>
      </c>
      <c r="F20" s="3" t="s">
        <v>221</v>
      </c>
      <c r="G20" s="3" t="s">
        <v>222</v>
      </c>
      <c r="H20" s="3" t="s">
        <v>212</v>
      </c>
      <c r="I20" s="8" t="s">
        <v>223</v>
      </c>
      <c r="J20" s="29"/>
      <c r="K20" s="8" t="s">
        <v>297</v>
      </c>
      <c r="L20" s="63"/>
      <c r="M20" s="5" t="s">
        <v>36</v>
      </c>
      <c r="N20" s="6">
        <v>2</v>
      </c>
      <c r="O20" s="6">
        <v>1</v>
      </c>
      <c r="P20" s="6">
        <v>3</v>
      </c>
      <c r="Q20" s="6">
        <v>2</v>
      </c>
      <c r="R20" s="6">
        <v>1</v>
      </c>
      <c r="S20" s="6">
        <v>1</v>
      </c>
      <c r="T20" s="6">
        <v>1</v>
      </c>
      <c r="U20" s="6">
        <v>1</v>
      </c>
      <c r="V20" s="6">
        <v>2</v>
      </c>
      <c r="W20" s="6">
        <v>1</v>
      </c>
      <c r="X20" s="6">
        <v>3</v>
      </c>
      <c r="Y20" s="6">
        <v>3</v>
      </c>
      <c r="Z20" s="6">
        <v>1</v>
      </c>
      <c r="AA20" s="7">
        <f t="shared" si="0"/>
        <v>22</v>
      </c>
      <c r="AB20" s="11" t="s">
        <v>184</v>
      </c>
    </row>
    <row r="21" spans="4:28" ht="38.5" x14ac:dyDescent="0.35">
      <c r="D21" s="10" t="s">
        <v>27</v>
      </c>
      <c r="E21" s="3" t="s">
        <v>224</v>
      </c>
      <c r="F21" s="3" t="s">
        <v>225</v>
      </c>
      <c r="G21" s="3" t="s">
        <v>226</v>
      </c>
      <c r="H21" s="3" t="s">
        <v>82</v>
      </c>
      <c r="I21" s="8" t="s">
        <v>227</v>
      </c>
      <c r="J21" s="29"/>
      <c r="K21" s="8" t="s">
        <v>297</v>
      </c>
      <c r="L21" s="63"/>
      <c r="M21" s="5" t="s">
        <v>36</v>
      </c>
      <c r="N21" s="6">
        <v>1</v>
      </c>
      <c r="O21" s="6">
        <v>1</v>
      </c>
      <c r="P21" s="6">
        <v>3</v>
      </c>
      <c r="Q21" s="6">
        <v>3</v>
      </c>
      <c r="R21" s="6">
        <v>1</v>
      </c>
      <c r="S21" s="6">
        <v>1</v>
      </c>
      <c r="T21" s="6">
        <v>1</v>
      </c>
      <c r="U21" s="6">
        <v>1</v>
      </c>
      <c r="V21" s="6">
        <v>1</v>
      </c>
      <c r="W21" s="6">
        <v>2</v>
      </c>
      <c r="X21" s="6">
        <v>3</v>
      </c>
      <c r="Y21" s="6">
        <v>3</v>
      </c>
      <c r="Z21" s="6">
        <v>1</v>
      </c>
      <c r="AA21" s="7">
        <f t="shared" si="0"/>
        <v>22</v>
      </c>
      <c r="AB21" s="11" t="s">
        <v>184</v>
      </c>
    </row>
    <row r="22" spans="4:28" ht="26" x14ac:dyDescent="0.35">
      <c r="D22" s="10" t="s">
        <v>27</v>
      </c>
      <c r="E22" s="3" t="s">
        <v>228</v>
      </c>
      <c r="F22" s="3" t="s">
        <v>229</v>
      </c>
      <c r="G22" s="3" t="s">
        <v>230</v>
      </c>
      <c r="H22" s="3" t="s">
        <v>82</v>
      </c>
      <c r="I22" s="8" t="s">
        <v>231</v>
      </c>
      <c r="J22" s="29"/>
      <c r="K22" s="8" t="s">
        <v>297</v>
      </c>
      <c r="L22" s="63"/>
      <c r="M22" s="5">
        <v>1.58</v>
      </c>
      <c r="N22" s="6">
        <v>1</v>
      </c>
      <c r="O22" s="6">
        <v>1</v>
      </c>
      <c r="P22" s="6">
        <v>3</v>
      </c>
      <c r="Q22" s="6">
        <v>3</v>
      </c>
      <c r="R22" s="6">
        <v>1</v>
      </c>
      <c r="S22" s="6">
        <v>1</v>
      </c>
      <c r="T22" s="6">
        <v>1</v>
      </c>
      <c r="U22" s="6">
        <v>1</v>
      </c>
      <c r="V22" s="6">
        <v>1</v>
      </c>
      <c r="W22" s="6">
        <v>2</v>
      </c>
      <c r="X22" s="6">
        <v>3</v>
      </c>
      <c r="Y22" s="6">
        <v>3</v>
      </c>
      <c r="Z22" s="6">
        <v>1</v>
      </c>
      <c r="AA22" s="7">
        <f t="shared" si="0"/>
        <v>22</v>
      </c>
      <c r="AB22" s="11" t="s">
        <v>184</v>
      </c>
    </row>
    <row r="23" spans="4:28" ht="38.5" x14ac:dyDescent="0.35">
      <c r="D23" s="10" t="s">
        <v>46</v>
      </c>
      <c r="E23" s="3" t="s">
        <v>232</v>
      </c>
      <c r="F23" s="3" t="s">
        <v>233</v>
      </c>
      <c r="G23" s="3" t="s">
        <v>234</v>
      </c>
      <c r="H23" s="3" t="s">
        <v>82</v>
      </c>
      <c r="I23" s="8" t="s">
        <v>235</v>
      </c>
      <c r="J23" s="29"/>
      <c r="K23" s="8" t="s">
        <v>297</v>
      </c>
      <c r="L23" s="63"/>
      <c r="M23" s="5">
        <v>8</v>
      </c>
      <c r="N23" s="6">
        <v>3</v>
      </c>
      <c r="O23" s="6">
        <v>1</v>
      </c>
      <c r="P23" s="6">
        <v>3</v>
      </c>
      <c r="Q23" s="6">
        <v>1</v>
      </c>
      <c r="R23" s="6">
        <v>1</v>
      </c>
      <c r="S23" s="6">
        <v>2</v>
      </c>
      <c r="T23" s="6">
        <v>1</v>
      </c>
      <c r="U23" s="6">
        <v>1</v>
      </c>
      <c r="V23" s="6">
        <v>1</v>
      </c>
      <c r="W23" s="6">
        <v>2</v>
      </c>
      <c r="X23" s="6">
        <v>3</v>
      </c>
      <c r="Y23" s="6">
        <v>2</v>
      </c>
      <c r="Z23" s="6">
        <v>1</v>
      </c>
      <c r="AA23" s="7">
        <f t="shared" si="0"/>
        <v>22</v>
      </c>
      <c r="AB23" s="11" t="s">
        <v>184</v>
      </c>
    </row>
    <row r="24" spans="4:28" ht="50" x14ac:dyDescent="0.35">
      <c r="D24" s="10" t="s">
        <v>15</v>
      </c>
      <c r="E24" s="3" t="s">
        <v>64</v>
      </c>
      <c r="F24" s="3" t="s">
        <v>236</v>
      </c>
      <c r="G24" s="3" t="s">
        <v>237</v>
      </c>
      <c r="H24" s="3" t="s">
        <v>82</v>
      </c>
      <c r="I24" s="8" t="s">
        <v>238</v>
      </c>
      <c r="J24" s="29"/>
      <c r="K24" s="8" t="s">
        <v>297</v>
      </c>
      <c r="L24" s="63"/>
      <c r="M24" s="5" t="s">
        <v>239</v>
      </c>
      <c r="N24" s="6">
        <v>1</v>
      </c>
      <c r="O24" s="6">
        <v>1</v>
      </c>
      <c r="P24" s="6">
        <v>3</v>
      </c>
      <c r="Q24" s="6">
        <v>3</v>
      </c>
      <c r="R24" s="6">
        <v>3</v>
      </c>
      <c r="S24" s="6">
        <v>1</v>
      </c>
      <c r="T24" s="6">
        <v>1</v>
      </c>
      <c r="U24" s="6">
        <v>1</v>
      </c>
      <c r="V24" s="6">
        <v>1</v>
      </c>
      <c r="W24" s="6">
        <v>1</v>
      </c>
      <c r="X24" s="6">
        <v>3</v>
      </c>
      <c r="Y24" s="6">
        <v>2</v>
      </c>
      <c r="Z24" s="6">
        <v>1</v>
      </c>
      <c r="AA24" s="7">
        <f t="shared" si="0"/>
        <v>22</v>
      </c>
      <c r="AB24" s="11" t="s">
        <v>184</v>
      </c>
    </row>
    <row r="25" spans="4:28" ht="26" x14ac:dyDescent="0.35">
      <c r="D25" s="10" t="s">
        <v>52</v>
      </c>
      <c r="E25" s="3" t="s">
        <v>240</v>
      </c>
      <c r="F25" s="3" t="s">
        <v>241</v>
      </c>
      <c r="G25" s="3" t="s">
        <v>242</v>
      </c>
      <c r="H25" s="3" t="s">
        <v>82</v>
      </c>
      <c r="I25" s="4">
        <v>390000</v>
      </c>
      <c r="J25" s="29"/>
      <c r="K25" s="4" t="s">
        <v>297</v>
      </c>
      <c r="L25" s="63"/>
      <c r="M25" s="5" t="s">
        <v>51</v>
      </c>
      <c r="N25" s="6">
        <v>2</v>
      </c>
      <c r="O25" s="6">
        <v>2</v>
      </c>
      <c r="P25" s="6">
        <v>2</v>
      </c>
      <c r="Q25" s="6">
        <v>2</v>
      </c>
      <c r="R25" s="6">
        <v>1</v>
      </c>
      <c r="S25" s="6">
        <v>1</v>
      </c>
      <c r="T25" s="6">
        <v>1</v>
      </c>
      <c r="U25" s="6">
        <v>1</v>
      </c>
      <c r="V25" s="6">
        <v>2</v>
      </c>
      <c r="W25" s="6">
        <v>1</v>
      </c>
      <c r="X25" s="6">
        <v>3</v>
      </c>
      <c r="Y25" s="6">
        <v>2</v>
      </c>
      <c r="Z25" s="6">
        <v>2</v>
      </c>
      <c r="AA25" s="7">
        <f t="shared" si="0"/>
        <v>22</v>
      </c>
      <c r="AB25" s="11" t="s">
        <v>184</v>
      </c>
    </row>
    <row r="26" spans="4:28" ht="26" x14ac:dyDescent="0.35">
      <c r="D26" s="10" t="s">
        <v>52</v>
      </c>
      <c r="E26" s="3" t="s">
        <v>270</v>
      </c>
      <c r="F26" s="3" t="s">
        <v>271</v>
      </c>
      <c r="G26" s="3" t="s">
        <v>272</v>
      </c>
      <c r="H26" s="3" t="s">
        <v>82</v>
      </c>
      <c r="I26" s="4">
        <v>900000</v>
      </c>
      <c r="J26" s="29"/>
      <c r="K26" s="4" t="s">
        <v>297</v>
      </c>
      <c r="L26" s="63"/>
      <c r="M26" s="5">
        <v>2.29</v>
      </c>
      <c r="N26" s="6">
        <v>2</v>
      </c>
      <c r="O26" s="6">
        <v>1</v>
      </c>
      <c r="P26" s="6">
        <v>3</v>
      </c>
      <c r="Q26" s="6">
        <v>1</v>
      </c>
      <c r="R26" s="6">
        <v>1</v>
      </c>
      <c r="S26" s="6">
        <v>2</v>
      </c>
      <c r="T26" s="6">
        <v>1</v>
      </c>
      <c r="U26" s="6">
        <v>1</v>
      </c>
      <c r="V26" s="6">
        <v>2</v>
      </c>
      <c r="W26" s="6">
        <v>1</v>
      </c>
      <c r="X26" s="6">
        <v>3</v>
      </c>
      <c r="Y26" s="6">
        <v>2</v>
      </c>
      <c r="Z26" s="6">
        <v>2</v>
      </c>
      <c r="AA26" s="7">
        <f t="shared" si="0"/>
        <v>22</v>
      </c>
      <c r="AB26" s="11" t="s">
        <v>184</v>
      </c>
    </row>
    <row r="27" spans="4:28" ht="51" x14ac:dyDescent="0.35">
      <c r="D27" s="10" t="s">
        <v>52</v>
      </c>
      <c r="E27" s="3" t="s">
        <v>243</v>
      </c>
      <c r="F27" s="3" t="s">
        <v>244</v>
      </c>
      <c r="G27" s="8" t="s">
        <v>245</v>
      </c>
      <c r="H27" s="3" t="s">
        <v>212</v>
      </c>
      <c r="I27" s="8" t="s">
        <v>246</v>
      </c>
      <c r="J27" s="29"/>
      <c r="K27" s="8" t="s">
        <v>297</v>
      </c>
      <c r="L27" s="63"/>
      <c r="M27" s="5">
        <v>1.33</v>
      </c>
      <c r="N27" s="6">
        <v>1</v>
      </c>
      <c r="O27" s="6">
        <v>2</v>
      </c>
      <c r="P27" s="6">
        <v>3</v>
      </c>
      <c r="Q27" s="6">
        <v>1</v>
      </c>
      <c r="R27" s="6">
        <v>1</v>
      </c>
      <c r="S27" s="6">
        <v>1</v>
      </c>
      <c r="T27" s="6">
        <v>1</v>
      </c>
      <c r="U27" s="6">
        <v>1</v>
      </c>
      <c r="V27" s="6">
        <v>1</v>
      </c>
      <c r="W27" s="6">
        <v>2</v>
      </c>
      <c r="X27" s="6">
        <v>3</v>
      </c>
      <c r="Y27" s="6">
        <v>2</v>
      </c>
      <c r="Z27" s="6">
        <v>2</v>
      </c>
      <c r="AA27" s="7">
        <f t="shared" si="0"/>
        <v>21</v>
      </c>
      <c r="AB27" s="11" t="s">
        <v>184</v>
      </c>
    </row>
    <row r="28" spans="4:28" ht="26" x14ac:dyDescent="0.35">
      <c r="D28" s="10" t="s">
        <v>52</v>
      </c>
      <c r="E28" s="3" t="s">
        <v>247</v>
      </c>
      <c r="F28" s="3" t="s">
        <v>248</v>
      </c>
      <c r="G28" s="8" t="s">
        <v>249</v>
      </c>
      <c r="H28" s="8" t="s">
        <v>82</v>
      </c>
      <c r="I28" s="4">
        <v>2160000</v>
      </c>
      <c r="J28" s="29"/>
      <c r="K28" s="4" t="s">
        <v>297</v>
      </c>
      <c r="L28" s="63"/>
      <c r="M28" s="5">
        <v>1.81</v>
      </c>
      <c r="N28" s="6">
        <v>1</v>
      </c>
      <c r="O28" s="6">
        <v>1</v>
      </c>
      <c r="P28" s="6">
        <v>3</v>
      </c>
      <c r="Q28" s="6">
        <v>2</v>
      </c>
      <c r="R28" s="6">
        <v>1</v>
      </c>
      <c r="S28" s="6">
        <v>2</v>
      </c>
      <c r="T28" s="6">
        <v>1</v>
      </c>
      <c r="U28" s="6">
        <v>1</v>
      </c>
      <c r="V28" s="6">
        <v>1</v>
      </c>
      <c r="W28" s="6">
        <v>1</v>
      </c>
      <c r="X28" s="6">
        <v>3</v>
      </c>
      <c r="Y28" s="6">
        <v>3</v>
      </c>
      <c r="Z28" s="6">
        <v>1</v>
      </c>
      <c r="AA28" s="7">
        <f t="shared" si="0"/>
        <v>21</v>
      </c>
      <c r="AB28" s="11" t="s">
        <v>184</v>
      </c>
    </row>
    <row r="29" spans="4:28" ht="88.5" x14ac:dyDescent="0.35">
      <c r="D29" s="10" t="s">
        <v>52</v>
      </c>
      <c r="E29" s="3" t="s">
        <v>250</v>
      </c>
      <c r="F29" s="3" t="s">
        <v>251</v>
      </c>
      <c r="G29" s="3" t="s">
        <v>252</v>
      </c>
      <c r="H29" s="8" t="s">
        <v>82</v>
      </c>
      <c r="I29" s="8" t="s">
        <v>253</v>
      </c>
      <c r="J29" s="29"/>
      <c r="K29" s="8" t="s">
        <v>297</v>
      </c>
      <c r="L29" s="63"/>
      <c r="M29" s="37">
        <v>2.33</v>
      </c>
      <c r="N29" s="6">
        <v>2</v>
      </c>
      <c r="O29" s="6">
        <v>1</v>
      </c>
      <c r="P29" s="6">
        <v>2</v>
      </c>
      <c r="Q29" s="6">
        <v>2</v>
      </c>
      <c r="R29" s="6">
        <v>1</v>
      </c>
      <c r="S29" s="6">
        <v>1</v>
      </c>
      <c r="T29" s="6">
        <v>1</v>
      </c>
      <c r="U29" s="6">
        <v>1</v>
      </c>
      <c r="V29" s="6">
        <v>2</v>
      </c>
      <c r="W29" s="6">
        <v>1</v>
      </c>
      <c r="X29" s="6">
        <v>3</v>
      </c>
      <c r="Y29" s="6">
        <v>2</v>
      </c>
      <c r="Z29" s="6">
        <v>2</v>
      </c>
      <c r="AA29" s="7">
        <f t="shared" si="0"/>
        <v>21</v>
      </c>
      <c r="AB29" s="38" t="s">
        <v>184</v>
      </c>
    </row>
    <row r="30" spans="4:28" ht="63.5" x14ac:dyDescent="0.35">
      <c r="D30" s="10" t="s">
        <v>27</v>
      </c>
      <c r="E30" s="3" t="s">
        <v>254</v>
      </c>
      <c r="F30" s="3" t="s">
        <v>255</v>
      </c>
      <c r="G30" s="3" t="s">
        <v>256</v>
      </c>
      <c r="H30" s="3" t="s">
        <v>67</v>
      </c>
      <c r="I30" s="8" t="s">
        <v>257</v>
      </c>
      <c r="J30" s="29"/>
      <c r="K30" s="8" t="s">
        <v>297</v>
      </c>
      <c r="L30" s="63"/>
      <c r="M30" s="5" t="s">
        <v>142</v>
      </c>
      <c r="N30" s="6">
        <v>2</v>
      </c>
      <c r="O30" s="6">
        <v>1</v>
      </c>
      <c r="P30" s="6">
        <v>1</v>
      </c>
      <c r="Q30" s="6">
        <v>1</v>
      </c>
      <c r="R30" s="6">
        <v>1</v>
      </c>
      <c r="S30" s="6">
        <v>1</v>
      </c>
      <c r="T30" s="6">
        <v>2</v>
      </c>
      <c r="U30" s="6">
        <v>1</v>
      </c>
      <c r="V30" s="6">
        <v>1</v>
      </c>
      <c r="W30" s="6">
        <v>1</v>
      </c>
      <c r="X30" s="6">
        <v>3</v>
      </c>
      <c r="Y30" s="6">
        <v>3</v>
      </c>
      <c r="Z30" s="6">
        <v>2</v>
      </c>
      <c r="AA30" s="7">
        <f t="shared" si="0"/>
        <v>20</v>
      </c>
      <c r="AB30" s="11" t="s">
        <v>184</v>
      </c>
    </row>
    <row r="31" spans="4:28" ht="38.5" x14ac:dyDescent="0.35">
      <c r="D31" s="10" t="s">
        <v>15</v>
      </c>
      <c r="E31" s="3" t="s">
        <v>261</v>
      </c>
      <c r="F31" s="3" t="s">
        <v>262</v>
      </c>
      <c r="G31" s="8" t="s">
        <v>263</v>
      </c>
      <c r="H31" s="3" t="s">
        <v>82</v>
      </c>
      <c r="I31" s="8" t="s">
        <v>264</v>
      </c>
      <c r="J31" s="29"/>
      <c r="K31" s="8" t="s">
        <v>297</v>
      </c>
      <c r="L31" s="63"/>
      <c r="M31" s="5">
        <v>2.2000000000000002</v>
      </c>
      <c r="N31" s="6">
        <v>2</v>
      </c>
      <c r="O31" s="6">
        <v>1</v>
      </c>
      <c r="P31" s="6">
        <v>3</v>
      </c>
      <c r="Q31" s="6">
        <v>1</v>
      </c>
      <c r="R31" s="6">
        <v>1</v>
      </c>
      <c r="S31" s="6">
        <v>1</v>
      </c>
      <c r="T31" s="6">
        <v>1</v>
      </c>
      <c r="U31" s="6">
        <v>1</v>
      </c>
      <c r="V31" s="6">
        <v>1</v>
      </c>
      <c r="W31" s="6">
        <v>1</v>
      </c>
      <c r="X31" s="6">
        <v>3</v>
      </c>
      <c r="Y31" s="6">
        <v>1</v>
      </c>
      <c r="Z31" s="6">
        <v>1</v>
      </c>
      <c r="AA31" s="7">
        <f t="shared" si="0"/>
        <v>18</v>
      </c>
      <c r="AB31" s="11" t="s">
        <v>265</v>
      </c>
    </row>
    <row r="32" spans="4:28" ht="63.5" x14ac:dyDescent="0.35">
      <c r="D32" s="10" t="s">
        <v>52</v>
      </c>
      <c r="E32" s="3" t="s">
        <v>266</v>
      </c>
      <c r="F32" s="3" t="s">
        <v>267</v>
      </c>
      <c r="G32" s="3" t="s">
        <v>268</v>
      </c>
      <c r="H32" s="3" t="s">
        <v>82</v>
      </c>
      <c r="I32" s="8" t="s">
        <v>269</v>
      </c>
      <c r="J32" s="29"/>
      <c r="K32" s="8" t="s">
        <v>297</v>
      </c>
      <c r="L32" s="63"/>
      <c r="M32" s="5" t="s">
        <v>51</v>
      </c>
      <c r="N32" s="6">
        <v>1</v>
      </c>
      <c r="O32" s="6">
        <v>1</v>
      </c>
      <c r="P32" s="6">
        <v>1</v>
      </c>
      <c r="Q32" s="6">
        <v>1</v>
      </c>
      <c r="R32" s="6">
        <v>1</v>
      </c>
      <c r="S32" s="6">
        <v>1</v>
      </c>
      <c r="T32" s="6">
        <v>1</v>
      </c>
      <c r="U32" s="6">
        <v>1</v>
      </c>
      <c r="V32" s="6">
        <v>1</v>
      </c>
      <c r="W32" s="6">
        <v>1</v>
      </c>
      <c r="X32" s="6">
        <v>3</v>
      </c>
      <c r="Y32" s="6">
        <v>2</v>
      </c>
      <c r="Z32" s="6">
        <v>1</v>
      </c>
      <c r="AA32" s="7">
        <f t="shared" si="0"/>
        <v>16</v>
      </c>
      <c r="AB32" s="11" t="s">
        <v>265</v>
      </c>
    </row>
    <row r="33" spans="12:12" x14ac:dyDescent="0.35">
      <c r="L33" s="70"/>
    </row>
  </sheetData>
  <sortState xmlns:xlrd2="http://schemas.microsoft.com/office/spreadsheetml/2017/richdata2" ref="D5:AB32">
    <sortCondition descending="1" ref="AA32"/>
  </sortState>
  <mergeCells count="1">
    <mergeCell ref="D2:AB2"/>
  </mergeCells>
  <conditionalFormatting sqref="D5:D32">
    <cfRule type="containsText" dxfId="5" priority="15" operator="containsText" text="Walking &amp; Cycling">
      <formula>NOT(ISERROR(SEARCH("Walking &amp; Cycling",D5)))</formula>
    </cfRule>
    <cfRule type="containsText" dxfId="4" priority="16" operator="containsText" text="Cycling">
      <formula>NOT(ISERROR(SEARCH("Cycling",D5)))</formula>
    </cfRule>
    <cfRule type="containsText" dxfId="3" priority="17" operator="containsText" text="Walking">
      <formula>NOT(ISERROR(SEARCH("Walking",D5)))</formula>
    </cfRule>
  </conditionalFormatting>
  <conditionalFormatting sqref="H5:H32">
    <cfRule type="containsText" dxfId="2" priority="12" operator="containsText" text="Rights of Way and/or Transport Strategy">
      <formula>NOT(ISERROR(SEARCH("Rights of Way and/or Transport Strategy",H5)))</formula>
    </cfRule>
    <cfRule type="containsText" dxfId="1" priority="13" operator="containsText" text="Rights of Way">
      <formula>NOT(ISERROR(SEARCH("Rights of Way",H5)))</formula>
    </cfRule>
    <cfRule type="containsText" dxfId="0" priority="14" operator="containsText" text="Transport Strategy">
      <formula>NOT(ISERROR(SEARCH("Transport Strategy",H5)))</formula>
    </cfRule>
  </conditionalFormatting>
  <conditionalFormatting sqref="J5:J32">
    <cfRule type="dataBar" priority="1">
      <dataBar>
        <cfvo type="num" val="0"/>
        <cfvo type="num" val="1"/>
        <color theme="9" tint="-0.249977111117893"/>
      </dataBar>
      <extLst>
        <ext xmlns:x14="http://schemas.microsoft.com/office/spreadsheetml/2009/9/main" uri="{B025F937-C7B1-47D3-B67F-A62EFF666E3E}">
          <x14:id>{3767CECB-4465-4872-86EB-CED668238DD4}</x14:id>
        </ext>
      </extLst>
    </cfRule>
    <cfRule type="dataBar" priority="2">
      <dataBar>
        <cfvo type="min"/>
        <cfvo type="max"/>
        <color theme="9" tint="-0.249977111117893"/>
      </dataBar>
      <extLst>
        <ext xmlns:x14="http://schemas.microsoft.com/office/spreadsheetml/2009/9/main" uri="{B025F937-C7B1-47D3-B67F-A62EFF666E3E}">
          <x14:id>{266FBB92-BB2E-425A-B17F-B6D3FE35EE7C}</x14:id>
        </ext>
      </extLst>
    </cfRule>
    <cfRule type="dataBar" priority="3">
      <dataBar>
        <cfvo type="min"/>
        <cfvo type="max"/>
        <color theme="9" tint="0.39997558519241921"/>
      </dataBar>
      <extLst>
        <ext xmlns:x14="http://schemas.microsoft.com/office/spreadsheetml/2009/9/main" uri="{B025F937-C7B1-47D3-B67F-A62EFF666E3E}">
          <x14:id>{127B8308-33F8-42DA-A844-198D1414239E}</x14:id>
        </ext>
      </extLst>
    </cfRule>
    <cfRule type="dataBar" priority="4">
      <dataBar>
        <cfvo type="min"/>
        <cfvo type="max"/>
        <color theme="9" tint="-0.249977111117893"/>
      </dataBar>
      <extLst>
        <ext xmlns:x14="http://schemas.microsoft.com/office/spreadsheetml/2009/9/main" uri="{B025F937-C7B1-47D3-B67F-A62EFF666E3E}">
          <x14:id>{86274A0B-C3FE-46BD-95BE-6C45F2E33B1E}</x14:id>
        </ext>
      </extLst>
    </cfRule>
    <cfRule type="dataBar" priority="5">
      <dataBar>
        <cfvo type="min"/>
        <cfvo type="max"/>
        <color theme="9" tint="0.39997558519241921"/>
      </dataBar>
      <extLst>
        <ext xmlns:x14="http://schemas.microsoft.com/office/spreadsheetml/2009/9/main" uri="{B025F937-C7B1-47D3-B67F-A62EFF666E3E}">
          <x14:id>{7053A917-E2B5-4712-B903-7CD02B479F37}</x14:id>
        </ext>
      </extLst>
    </cfRule>
    <cfRule type="dataBar" priority="6">
      <dataBar>
        <cfvo type="min"/>
        <cfvo type="max"/>
        <color theme="9" tint="-0.249977111117893"/>
      </dataBar>
      <extLst>
        <ext xmlns:x14="http://schemas.microsoft.com/office/spreadsheetml/2009/9/main" uri="{B025F937-C7B1-47D3-B67F-A62EFF666E3E}">
          <x14:id>{73DF562B-33FA-43FB-8BF6-2E9029C19325}</x14:id>
        </ext>
      </extLst>
    </cfRule>
    <cfRule type="dataBar" priority="7">
      <dataBar>
        <cfvo type="num" val="0"/>
        <cfvo type="num" val="1"/>
        <color rgb="FF63C384"/>
      </dataBar>
      <extLst>
        <ext xmlns:x14="http://schemas.microsoft.com/office/spreadsheetml/2009/9/main" uri="{B025F937-C7B1-47D3-B67F-A62EFF666E3E}">
          <x14:id>{EB99A265-7DF6-408F-B871-02A983267C7B}</x14:id>
        </ext>
      </extLst>
    </cfRule>
    <cfRule type="dataBar" priority="8">
      <dataBar>
        <cfvo type="num" val="0"/>
        <cfvo type="num" val="100"/>
        <color rgb="FF638EC6"/>
      </dataBar>
      <extLst>
        <ext xmlns:x14="http://schemas.microsoft.com/office/spreadsheetml/2009/9/main" uri="{B025F937-C7B1-47D3-B67F-A62EFF666E3E}">
          <x14:id>{F4D64F69-EAAE-4FE0-893B-B3E10CC9FFEF}</x14:id>
        </ext>
      </extLst>
    </cfRule>
  </conditionalFormatting>
  <conditionalFormatting sqref="AA5:AA32">
    <cfRule type="colorScale" priority="11">
      <colorScale>
        <cfvo type="min"/>
        <cfvo type="percentile" val="50"/>
        <cfvo type="max"/>
        <color theme="9" tint="0.59999389629810485"/>
        <color theme="9" tint="0.39997558519241921"/>
        <color theme="9" tint="-0.249977111117893"/>
      </colorScale>
    </cfRule>
  </conditionalFormatting>
  <dataValidations count="1">
    <dataValidation type="list" allowBlank="1" showInputMessage="1" showErrorMessage="1" sqref="K5:K7 K8:K14 K15:K32" xr:uid="{C6F06854-2923-434F-9517-0F2DBB6DA5B5}">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dataBar" id="{3767CECB-4465-4872-86EB-CED668238DD4}">
            <x14:dataBar minLength="0" maxLength="100">
              <x14:cfvo type="num">
                <xm:f>0</xm:f>
              </x14:cfvo>
              <x14:cfvo type="num">
                <xm:f>1</xm:f>
              </x14:cfvo>
              <x14:negativeFillColor rgb="FFFF0000"/>
              <x14:axisColor rgb="FF000000"/>
            </x14:dataBar>
          </x14:cfRule>
          <x14:cfRule type="dataBar" id="{266FBB92-BB2E-425A-B17F-B6D3FE35EE7C}">
            <x14:dataBar minLength="0" maxLength="100">
              <x14:cfvo type="autoMin"/>
              <x14:cfvo type="autoMax"/>
              <x14:negativeFillColor rgb="FFFF0000"/>
              <x14:axisColor rgb="FF000000"/>
            </x14:dataBar>
          </x14:cfRule>
          <x14:cfRule type="dataBar" id="{127B8308-33F8-42DA-A844-198D1414239E}">
            <x14:dataBar minLength="0" maxLength="100">
              <x14:cfvo type="autoMin"/>
              <x14:cfvo type="autoMax"/>
              <x14:negativeFillColor rgb="FFFF0000"/>
              <x14:axisColor rgb="FF000000"/>
            </x14:dataBar>
          </x14:cfRule>
          <x14:cfRule type="dataBar" id="{86274A0B-C3FE-46BD-95BE-6C45F2E33B1E}">
            <x14:dataBar minLength="0" maxLength="100">
              <x14:cfvo type="autoMin"/>
              <x14:cfvo type="autoMax"/>
              <x14:negativeFillColor rgb="FFFF0000"/>
              <x14:axisColor rgb="FF000000"/>
            </x14:dataBar>
          </x14:cfRule>
          <x14:cfRule type="dataBar" id="{7053A917-E2B5-4712-B903-7CD02B479F37}">
            <x14:dataBar minLength="0" maxLength="100" gradient="0">
              <x14:cfvo type="autoMin"/>
              <x14:cfvo type="autoMax"/>
              <x14:negativeFillColor rgb="FFFF0000"/>
              <x14:axisColor rgb="FF000000"/>
            </x14:dataBar>
          </x14:cfRule>
          <x14:cfRule type="dataBar" id="{73DF562B-33FA-43FB-8BF6-2E9029C19325}">
            <x14:dataBar minLength="0" maxLength="100">
              <x14:cfvo type="autoMin"/>
              <x14:cfvo type="autoMax"/>
              <x14:negativeFillColor rgb="FFFF0000"/>
              <x14:axisColor rgb="FF000000"/>
            </x14:dataBar>
          </x14:cfRule>
          <x14:cfRule type="dataBar" id="{EB99A265-7DF6-408F-B871-02A983267C7B}">
            <x14:dataBar minLength="0" maxLength="100" border="1" negativeBarBorderColorSameAsPositive="0">
              <x14:cfvo type="num">
                <xm:f>0</xm:f>
              </x14:cfvo>
              <x14:cfvo type="num">
                <xm:f>1</xm:f>
              </x14:cfvo>
              <x14:borderColor rgb="FF63C384"/>
              <x14:negativeFillColor rgb="FFFF0000"/>
              <x14:negativeBorderColor rgb="FFFF0000"/>
              <x14:axisColor rgb="FF000000"/>
            </x14:dataBar>
          </x14:cfRule>
          <x14:cfRule type="dataBar" id="{F4D64F69-EAAE-4FE0-893B-B3E10CC9FFEF}">
            <x14:dataBar minLength="0" maxLength="100" gradient="0">
              <x14:cfvo type="num">
                <xm:f>0</xm:f>
              </x14:cfvo>
              <x14:cfvo type="num">
                <xm:f>100</xm:f>
              </x14:cfvo>
              <x14:negativeFillColor rgb="FFFF0000"/>
              <x14:axisColor rgb="FF000000"/>
            </x14:dataBar>
          </x14:cfRule>
          <xm:sqref>J5:J32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934df9-468d-4154-a987-d1671d25121f">
      <Terms xmlns="http://schemas.microsoft.com/office/infopath/2007/PartnerControls"/>
    </lcf76f155ced4ddcb4097134ff3c332f>
    <TaxCatchAll xmlns="0ef43ac5-45cb-4f1f-8d87-005bfd0f8d2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7817319868540A346ADAC52E81543" ma:contentTypeVersion="16" ma:contentTypeDescription="Create a new document." ma:contentTypeScope="" ma:versionID="d90e65c5ddc076fe3eb25a5b19b91516">
  <xsd:schema xmlns:xsd="http://www.w3.org/2001/XMLSchema" xmlns:xs="http://www.w3.org/2001/XMLSchema" xmlns:p="http://schemas.microsoft.com/office/2006/metadata/properties" xmlns:ns2="cd934df9-468d-4154-a987-d1671d25121f" xmlns:ns3="0ef43ac5-45cb-4f1f-8d87-005bfd0f8d21" targetNamespace="http://schemas.microsoft.com/office/2006/metadata/properties" ma:root="true" ma:fieldsID="e6af6c99cfef59962f0f8cf22e287072" ns2:_="" ns3:_="">
    <xsd:import namespace="cd934df9-468d-4154-a987-d1671d25121f"/>
    <xsd:import namespace="0ef43ac5-45cb-4f1f-8d87-005bfd0f8d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34df9-468d-4154-a987-d1671d2512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06bf4c4-4eb2-40f1-bc0e-6b8189d6fc3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f43ac5-45cb-4f1f-8d87-005bfd0f8d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9bb11c-07c5-45bd-8de8-919951601c77}" ma:internalName="TaxCatchAll" ma:showField="CatchAllData" ma:web="0ef43ac5-45cb-4f1f-8d87-005bfd0f8d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4813E7-568B-4AAB-A855-31FB1EB8D97C}">
  <ds:schemaRefs>
    <ds:schemaRef ds:uri="http://schemas.microsoft.com/sharepoint/v3/contenttype/forms"/>
  </ds:schemaRefs>
</ds:datastoreItem>
</file>

<file path=customXml/itemProps2.xml><?xml version="1.0" encoding="utf-8"?>
<ds:datastoreItem xmlns:ds="http://schemas.openxmlformats.org/officeDocument/2006/customXml" ds:itemID="{970E2C5F-98B5-41FE-AC6E-3C4F0D841946}">
  <ds:schemaRefs>
    <ds:schemaRef ds:uri="http://schemas.microsoft.com/office/2006/metadata/properties"/>
    <ds:schemaRef ds:uri="cd934df9-468d-4154-a987-d1671d25121f"/>
    <ds:schemaRef ds:uri="http://schemas.microsoft.com/office/2006/documentManagement/types"/>
    <ds:schemaRef ds:uri="http://purl.org/dc/terms/"/>
    <ds:schemaRef ds:uri="http://www.w3.org/XML/1998/namespace"/>
    <ds:schemaRef ds:uri="0ef43ac5-45cb-4f1f-8d87-005bfd0f8d21"/>
    <ds:schemaRef ds:uri="http://purl.org/dc/elements/1.1/"/>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EA0630CB-9553-403E-9555-B329C5CE25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34df9-468d-4154-a987-d1671d25121f"/>
    <ds:schemaRef ds:uri="0ef43ac5-45cb-4f1f-8d87-005bfd0f8d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COMPLETED SCHEMES </vt:lpstr>
      <vt:lpstr>Short Term</vt:lpstr>
      <vt:lpstr>Medium Term</vt:lpstr>
      <vt:lpstr>Long Term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Davies</dc:creator>
  <cp:keywords/>
  <dc:description/>
  <cp:lastModifiedBy>Katherine Davies</cp:lastModifiedBy>
  <cp:revision/>
  <dcterms:created xsi:type="dcterms:W3CDTF">2022-02-23T15:39:53Z</dcterms:created>
  <dcterms:modified xsi:type="dcterms:W3CDTF">2026-03-03T17:11:10Z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0x0101004FC7817319868540A346ADAC52E81543</vt:lpwstr>
  </property>
  <property fmtid="{D5CDD505-2E9C-101B-9397-08002B2CF9AE}" pid="3" name="MediaServiceImageTags">
    <vt:lpwstr/>
  </property>
</Properties>
</file>