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uffolknet.sharepoint.com/sites/ClimateChangeTeamcrossservice/Shared Documents/Sustainable Travel/Active Travel - Walking &amp; Cycling/LCWIP &amp; ST Vision/LCWIP scheme spreadsheets - MASTERCOPIES_Live Versions/"/>
    </mc:Choice>
  </mc:AlternateContent>
  <xr:revisionPtr revIDLastSave="177" documentId="8_{E7D3CF03-C2B0-448B-BFB4-9F6ECDD21B0F}" xr6:coauthVersionLast="47" xr6:coauthVersionMax="47" xr10:uidLastSave="{6CE0B3AF-B937-4D5B-AF42-D8FF1B2C3CEC}"/>
  <bookViews>
    <workbookView xWindow="-120" yWindow="-120" windowWidth="29040" windowHeight="15720" activeTab="1" xr2:uid="{B04268C3-5CCF-4D24-BEA8-E73FBE82F6B9}"/>
  </bookViews>
  <sheets>
    <sheet name="COMPLETED SCHEMES" sheetId="6" r:id="rId1"/>
    <sheet name="Short Term Ambitions" sheetId="3" r:id="rId2"/>
    <sheet name="Medium Term Ambitions" sheetId="5" r:id="rId3"/>
    <sheet name="Long Term Amb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5" i="5" l="1"/>
  <c r="AA16" i="6"/>
  <c r="AA15" i="6"/>
  <c r="AA12" i="6"/>
  <c r="AA11" i="6"/>
  <c r="AA10" i="6"/>
  <c r="AA8" i="6"/>
  <c r="AA5" i="6"/>
  <c r="AA8" i="3"/>
  <c r="AA18" i="3"/>
  <c r="AA9" i="3"/>
  <c r="AA29" i="5"/>
  <c r="AA18" i="5"/>
  <c r="AA19" i="5"/>
  <c r="AA12" i="5"/>
  <c r="AA33" i="5"/>
  <c r="AA40" i="5"/>
  <c r="AA50" i="5"/>
  <c r="AA9" i="4"/>
  <c r="AA14" i="5"/>
  <c r="AA5" i="3"/>
  <c r="AA6" i="3"/>
  <c r="AA64" i="4"/>
  <c r="AA27" i="5"/>
  <c r="AA5" i="5"/>
  <c r="AA54" i="5"/>
  <c r="AA53" i="5"/>
  <c r="AA51" i="5"/>
  <c r="AA49" i="5"/>
  <c r="AA48" i="5"/>
  <c r="AA45" i="5"/>
  <c r="AA44" i="5"/>
  <c r="AA43" i="5"/>
  <c r="AA42" i="5"/>
  <c r="AA41" i="5"/>
  <c r="AA39" i="5"/>
  <c r="AA38" i="5"/>
  <c r="AA37" i="5"/>
  <c r="AA36" i="5"/>
  <c r="AA35" i="5"/>
  <c r="AA34" i="5"/>
  <c r="AA32" i="5"/>
  <c r="AA26" i="5"/>
  <c r="AA25" i="5"/>
  <c r="AA24" i="5"/>
  <c r="AA11" i="5"/>
  <c r="AA17" i="5"/>
  <c r="AA9" i="5"/>
  <c r="AA8" i="5"/>
  <c r="AA52" i="5"/>
  <c r="AA47" i="5"/>
  <c r="AA31" i="5"/>
  <c r="AA30" i="5"/>
  <c r="AA28" i="5"/>
  <c r="AA22" i="5"/>
  <c r="AA21" i="5"/>
  <c r="AA20" i="5"/>
  <c r="AA6" i="5"/>
  <c r="AA8" i="4"/>
  <c r="AA14" i="4"/>
  <c r="AA43" i="4"/>
  <c r="AA6" i="4"/>
  <c r="AA7" i="4"/>
  <c r="AA10" i="4"/>
  <c r="AA11" i="4"/>
  <c r="AA12" i="4"/>
  <c r="AA13"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4" i="4"/>
  <c r="AA45" i="4"/>
  <c r="AA46" i="4"/>
  <c r="AA47" i="4"/>
  <c r="AA48" i="4"/>
  <c r="AA49" i="4"/>
  <c r="AA50" i="4"/>
  <c r="AA51" i="4"/>
  <c r="AA52" i="4"/>
  <c r="AA5" i="4"/>
  <c r="AA53" i="4"/>
  <c r="AA54" i="4"/>
  <c r="AA55" i="4"/>
  <c r="AA56" i="4"/>
  <c r="AA57" i="4"/>
  <c r="AA58" i="4"/>
  <c r="AA59" i="4"/>
  <c r="AA60" i="4"/>
  <c r="AA61" i="4"/>
  <c r="AA62" i="4"/>
  <c r="AA63" i="4"/>
  <c r="AA65" i="4"/>
  <c r="AA23" i="3"/>
  <c r="AA22" i="3"/>
  <c r="AA21" i="3"/>
  <c r="AA20" i="3"/>
  <c r="AA17" i="3"/>
  <c r="AA15" i="3"/>
  <c r="AA16" i="3"/>
  <c r="AA14" i="3"/>
  <c r="AA12" i="3"/>
  <c r="AA11" i="3"/>
  <c r="AA10" i="3"/>
  <c r="AA7" i="3"/>
</calcChain>
</file>

<file path=xl/sharedStrings.xml><?xml version="1.0" encoding="utf-8"?>
<sst xmlns="http://schemas.openxmlformats.org/spreadsheetml/2006/main" count="1294" uniqueCount="627">
  <si>
    <t>SHORT TERM MID SUFFOLK LCWIP SCHEMES</t>
  </si>
  <si>
    <t>Cycling</t>
  </si>
  <si>
    <t xml:space="preserve">Stowmarket: Town Centre Cycling Signage </t>
  </si>
  <si>
    <t>Market Place/Crowe Street/Ipswich Street convergance of roads</t>
  </si>
  <si>
    <t xml:space="preserve">Improve the signage here with more clear and visible instructions to cyclists regarding permitted/non-permitted direction of travel on cycles. </t>
  </si>
  <si>
    <t>Transport Strategy</t>
  </si>
  <si>
    <t>£1,000 (based on two signs)</t>
  </si>
  <si>
    <t>Short</t>
  </si>
  <si>
    <t xml:space="preserve">Walking </t>
  </si>
  <si>
    <t>Stowmarket: pedestrian access to Ipswich Street</t>
  </si>
  <si>
    <t xml:space="preserve">Footpaths/alleyways leading onto Ipswich Street from it's north side. </t>
  </si>
  <si>
    <t xml:space="preserve">Additional/improved lighting required to improve safety for pedestrains accessing town centre at early morning and evening times. </t>
  </si>
  <si>
    <t xml:space="preserve">£4,000 (based on 2 x new lamposts - cheaper alternatives could be available) </t>
  </si>
  <si>
    <t>Walking</t>
  </si>
  <si>
    <t xml:space="preserve">Eye: Cranley Green Road </t>
  </si>
  <si>
    <t>B1077 Cranley Green Road</t>
  </si>
  <si>
    <t>Better segregation from traffic and signage to redirect HGVs</t>
  </si>
  <si>
    <t xml:space="preserve">£7,000 (based on 600m of pedestrain guard rail and two signs) </t>
  </si>
  <si>
    <t>Stowupland: active travel 'missing links'</t>
  </si>
  <si>
    <t>Around village trim-trail route, and access to school routes.</t>
  </si>
  <si>
    <t xml:space="preserve">Route through school site still needs to be established and developed. Also, pinch point over bridge behind bus stop </t>
  </si>
  <si>
    <t>Rights of Way and/or Transport Strategy</t>
  </si>
  <si>
    <t xml:space="preserve">Variable depending on intervention, but these smaller-scale improvements should not be too high cost. </t>
  </si>
  <si>
    <t>Stowmarket: Junction 49 Roundabout/access</t>
  </si>
  <si>
    <t xml:space="preserve">Tot Hill/A1308 / Bury Road </t>
  </si>
  <si>
    <t xml:space="preserve"> provide means to rejoin carriageway at end of exsiting cycle path. Very rough path leading up to this junction and once at it there is a road barrier cutting across the half done route. It is very unclear there is the expectation to go round the barrier or why there is the road barrier blocking the route anyway. </t>
  </si>
  <si>
    <t xml:space="preserve">£7,000 (based only on dropped kerb access and barrier removal) </t>
  </si>
  <si>
    <t>No data</t>
  </si>
  <si>
    <t xml:space="preserve">Short </t>
  </si>
  <si>
    <t xml:space="preserve">Haughley - Tots Hill Cyle Path </t>
  </si>
  <si>
    <t>Tots Hill</t>
  </si>
  <si>
    <t>Desire for better signage to to prevent vehicles parking across the exisiting foot/cycle path</t>
  </si>
  <si>
    <t xml:space="preserve">£3,000 (assuming 6 signs would be needed to cover all junctions mentioned in consultation comment) </t>
  </si>
  <si>
    <t xml:space="preserve">Creeting St Mary </t>
  </si>
  <si>
    <t>Sally Woods Lane - stretch of NC51</t>
  </si>
  <si>
    <t>Rights of Way</t>
  </si>
  <si>
    <t>No data (off road)</t>
  </si>
  <si>
    <t xml:space="preserve">Walking &amp; Cycling </t>
  </si>
  <si>
    <t>Thurston: Station Hill</t>
  </si>
  <si>
    <t xml:space="preserve">North end of station hill - at/approaching Ixworth Road/Norton Road junction </t>
  </si>
  <si>
    <t xml:space="preserve">Cycling </t>
  </si>
  <si>
    <t xml:space="preserve">Eye: Off Road route to Brome </t>
  </si>
  <si>
    <t>Footpath across Brome Hall</t>
  </si>
  <si>
    <t>Change designation to allow safe cycle route</t>
  </si>
  <si>
    <t>Great Blakenham Level Crossing Pavement</t>
  </si>
  <si>
    <t xml:space="preserve">Gipping Road </t>
  </si>
  <si>
    <t xml:space="preserve">The pavement at the train track is a skid risk and also has no real pavement on the left side. It is unfriendly for disabled and pushchairs and needs updating to make it safe to cross the level crossing here.  </t>
  </si>
  <si>
    <t xml:space="preserve">Barham </t>
  </si>
  <si>
    <t>Sandy Lane (between Coddenham and Claydon)</t>
  </si>
  <si>
    <t>Crossings require better signage so approaching vehicles are aware of their existence.</t>
  </si>
  <si>
    <t xml:space="preserve">Broad Green </t>
  </si>
  <si>
    <t xml:space="preserve">Mill Lane </t>
  </si>
  <si>
    <t>Suggestion to add signage at each end of the road to warn drivers about potential pedestrians.</t>
  </si>
  <si>
    <t xml:space="preserve">£1,000 for two signs, or £4,500 for QLS designation </t>
  </si>
  <si>
    <t>Great Blakenham: footpath to Little Blakenham</t>
  </si>
  <si>
    <t xml:space="preserve">Footpath between end of Blue Barn Lane and Little Blakenham </t>
  </si>
  <si>
    <t xml:space="preserve">Resurface footpath </t>
  </si>
  <si>
    <t>Stowmarket Stowupland Road</t>
  </si>
  <si>
    <t>Stowupland Road</t>
  </si>
  <si>
    <t>No Data</t>
  </si>
  <si>
    <t xml:space="preserve">Short  </t>
  </si>
  <si>
    <t>Stowmarket: Laveham Way</t>
  </si>
  <si>
    <t>Lavenham Way</t>
  </si>
  <si>
    <t xml:space="preserve">Motorised traffic turning right at the end of Lavenham Way are usually not aware of the cyclepath. Increase signage and improve the junction. </t>
  </si>
  <si>
    <t>£1,000 assuming two signs</t>
  </si>
  <si>
    <t>Yaxley to Eye</t>
  </si>
  <si>
    <t xml:space="preserve">Roundabout at Eye/Castleton Way </t>
  </si>
  <si>
    <t xml:space="preserve">Issue for cyclists crossing the arterial road </t>
  </si>
  <si>
    <t>Claydon: Old Norwich Road access</t>
  </si>
  <si>
    <t>Old Norwich Road - the existing 'gates'</t>
  </si>
  <si>
    <t xml:space="preserve">Short   </t>
  </si>
  <si>
    <t>Community con.</t>
  </si>
  <si>
    <t>Initial concept started</t>
  </si>
  <si>
    <t>Talks- potential partners</t>
  </si>
  <si>
    <t>Scheme delivered</t>
  </si>
  <si>
    <t xml:space="preserve">Stowupland  - active travel connections to emerging developments  </t>
  </si>
  <si>
    <t xml:space="preserve">Devon Road </t>
  </si>
  <si>
    <t xml:space="preserve">Suggestion from public consulation to continue the existing cycle route linking with  B1115 and beyond along Devon Road (on it's grass verge) to join up 'missing link/gap'. Also the need to ensure future crossing place from emerging development compliments and links up to good active travel infrastrcuture. </t>
  </si>
  <si>
    <t>Medium</t>
  </si>
  <si>
    <t>Stowmarket: Violet Hill</t>
  </si>
  <si>
    <t xml:space="preserve">Violet Hill Junction </t>
  </si>
  <si>
    <t xml:space="preserve">Transport Strategy </t>
  </si>
  <si>
    <t>1.56-1.86</t>
  </si>
  <si>
    <t xml:space="preserve">Cycling  </t>
  </si>
  <si>
    <t>Stowmarket Navigation Approach</t>
  </si>
  <si>
    <t>Navigation Approach</t>
  </si>
  <si>
    <t>Needs segregated space for cycling. Walking: This could be a very useful path for walking from Combs village into Combs Ford and Stowmarket but it feels unsafe. The path is too narrow - but it could be widened by clearing the undergrowth</t>
  </si>
  <si>
    <t>Stowmarket Lower Road</t>
  </si>
  <si>
    <t>Lower Road</t>
  </si>
  <si>
    <t>Surface is uneven for cycling</t>
  </si>
  <si>
    <t>£152,000 based on 1.9km stretch of Lower Road</t>
  </si>
  <si>
    <t>Cycling &amp; Walking</t>
  </si>
  <si>
    <t xml:space="preserve">Bramford into Ipswich </t>
  </si>
  <si>
    <t>B1067</t>
  </si>
  <si>
    <t xml:space="preserve">Improve infrastructure, route is busy and lots of on road parking. Pavements between Paper Mill Lane and Duckamere very narrow. </t>
  </si>
  <si>
    <t>£1,200,000 for longer route, £450,000 for particularly problematic bit between Paper Mill Lane and Duckamere</t>
  </si>
  <si>
    <t xml:space="preserve">Thurston: Norton Road </t>
  </si>
  <si>
    <t xml:space="preserve">Access/route around the school </t>
  </si>
  <si>
    <t xml:space="preserve">Improved provisions to allow for safer access for cyclists to and past the school. </t>
  </si>
  <si>
    <t xml:space="preserve">Eye: Hoxne Road </t>
  </si>
  <si>
    <t xml:space="preserve">B1117 Hoxne Road </t>
  </si>
  <si>
    <t>Footpath stops at the bridge. To make walking safer here extend the footpath and connect to other walking routes.</t>
  </si>
  <si>
    <t>Transport Strategy and/or Rights of Way</t>
  </si>
  <si>
    <t>£420,000 (from bridge to last cluster of buildings)</t>
  </si>
  <si>
    <t>Stowmarket Gipping Way</t>
  </si>
  <si>
    <t>Gipping Way</t>
  </si>
  <si>
    <t>Increased facilities for cycling from Stowmarket to Combs Ford.</t>
  </si>
  <si>
    <t>Bramford: Fraser Road</t>
  </si>
  <si>
    <t>Fraser Road</t>
  </si>
  <si>
    <t>Improve path to create more room for cyclists</t>
  </si>
  <si>
    <t>£360,000  (cheaper options could be identified?)</t>
  </si>
  <si>
    <t xml:space="preserve">Norton Off Road Tracks </t>
  </si>
  <si>
    <t xml:space="preserve">Off Church Lane </t>
  </si>
  <si>
    <t>Improve the surface of the current existing muddy track to connect Norton, Norton Green and Norton church for better access to facilities in the village.</t>
  </si>
  <si>
    <t xml:space="preserve">£49,000 (based on RoW surfacing) </t>
  </si>
  <si>
    <t xml:space="preserve">No data </t>
  </si>
  <si>
    <t xml:space="preserve">Elmswell: North Village Connectivity </t>
  </si>
  <si>
    <t xml:space="preserve">Medium </t>
  </si>
  <si>
    <t xml:space="preserve">Woolpit to Elmswell </t>
  </si>
  <si>
    <t>along the route of/or alternative to the A1088</t>
  </si>
  <si>
    <t xml:space="preserve">Stowmarket / Onehouse </t>
  </si>
  <si>
    <t xml:space="preserve">Union Road </t>
  </si>
  <si>
    <t>Desire for a pedestrian and cycle connection from the Northfield development to the highschool and other nearby existing routes.</t>
  </si>
  <si>
    <t xml:space="preserve">£270,000 (assuming from Starhouse Lane junction to start of cycleway closer to school) </t>
  </si>
  <si>
    <t>Thurston: School Road</t>
  </si>
  <si>
    <t>School Road, approx 200 metre stretch between School Lane annd Church Road.</t>
  </si>
  <si>
    <t>Widen pavement (space available) to facilitiate safe cycling where current pavement passes the old primary school site. This scheme would improve route/divert away from pinhcpoints on NC51.</t>
  </si>
  <si>
    <t>£120, 000</t>
  </si>
  <si>
    <t>Stonham Aspall</t>
  </si>
  <si>
    <t>The Street</t>
  </si>
  <si>
    <t>Elmswell: Station Road</t>
  </si>
  <si>
    <t xml:space="preserve">Station Road </t>
  </si>
  <si>
    <t>better segregation from traffic with focus on the crossing area at the railway. Desire for wider paths/ pavement on side of the road from the train station to School Road.</t>
  </si>
  <si>
    <t>£56,000 (stretch from station to school road)</t>
  </si>
  <si>
    <t xml:space="preserve">Great Blakenham: A14 Junction </t>
  </si>
  <si>
    <t>A14 Roundabout off of J52</t>
  </si>
  <si>
    <t>Roundabout is dangerous for cyclists trying to travel in the area. Provide safer cycling provisions or alternatives to using the roundabout.</t>
  </si>
  <si>
    <t>£250,000 (based on dual carriageway crossing)</t>
  </si>
  <si>
    <t xml:space="preserve">Elmswell: Church Road-Warren Lane Crossing </t>
  </si>
  <si>
    <t>Church Road to Warren Lane to New Road</t>
  </si>
  <si>
    <t>Crossing is currently difficult and unsafe due to obstruction from signage.</t>
  </si>
  <si>
    <t xml:space="preserve">£65,000 (maybe less if it's effective enough to simply relocate signage) </t>
  </si>
  <si>
    <t xml:space="preserve">1.67-2.67 </t>
  </si>
  <si>
    <t>Thurston: Ixworth Road</t>
  </si>
  <si>
    <t>Along Ixworth Road from the crossroads at Ixworth Road/Norton Road to the Rugby Club.</t>
  </si>
  <si>
    <t xml:space="preserve">Provision of cycleway </t>
  </si>
  <si>
    <t>Norton Road Crossings</t>
  </si>
  <si>
    <t>A1088 Ixworth Road</t>
  </si>
  <si>
    <t xml:space="preserve">Desire for improved crossings, busy road with limited safe crossing places to encourage walking/cycling. Footpath connect homes on the A1088 to the vilalge ammenities. </t>
  </si>
  <si>
    <t xml:space="preserve">£361,000 for two crossings </t>
  </si>
  <si>
    <t>Elmswell: Junction improvements</t>
  </si>
  <si>
    <t>Junction between School Road and Church Road</t>
  </si>
  <si>
    <t xml:space="preserve">Poor visibility for crossing. Improved and safer crossing facilities required. Increased signage alerting drivers of potential pesdestrians. </t>
  </si>
  <si>
    <t>£65,000 (based on suggested improvements being roughly equivalent to zebra crossing cost)</t>
  </si>
  <si>
    <t xml:space="preserve">Elmswell: New Road-Cooks Road Crossing </t>
  </si>
  <si>
    <t>New Road/Cooks Road</t>
  </si>
  <si>
    <t xml:space="preserve">Introduce a safer crossing space from New Road to Cooks Road, currently unsafe -poor visibility due to bend in road </t>
  </si>
  <si>
    <t>Eye: Victoria Hill</t>
  </si>
  <si>
    <t xml:space="preserve">B1077 Victoria Hil </t>
  </si>
  <si>
    <t>Request for a dedictated cycle lane</t>
  </si>
  <si>
    <t>£60,000 (based on stretch from Brome Ave. junction)</t>
  </si>
  <si>
    <t>Earl Stonham to Creeting St Mary</t>
  </si>
  <si>
    <t xml:space="preserve">The Lords Highway/Dunches Lane </t>
  </si>
  <si>
    <t>Improve connection between the villages on this popular route. Maitenance required.</t>
  </si>
  <si>
    <t>£20,000 if maintenance of existing carriageways - could be QLS proposal for £4,500</t>
  </si>
  <si>
    <t>Stowmarket Mortimer Road</t>
  </si>
  <si>
    <t>Mortimer Road</t>
  </si>
  <si>
    <t>Pedestrians using cycleway forcing cyclists onto the road. Path should be widened and segregated to allow for both to coexist on the path. Vegetation should be cleared especially near junctions.</t>
  </si>
  <si>
    <t>£420,000 for widening of paths</t>
  </si>
  <si>
    <t xml:space="preserve">Offton - off road footpaths </t>
  </si>
  <si>
    <t>Off road route to Elmsett</t>
  </si>
  <si>
    <t xml:space="preserve">Potential to connect existing footpaths to create walking route to village ammenities </t>
  </si>
  <si>
    <t>£40,000 (based on £35k for surface, £5k legal fees)</t>
  </si>
  <si>
    <t xml:space="preserve">Rickinghall </t>
  </si>
  <si>
    <t xml:space="preserve">Diss Road/Bury Road </t>
  </si>
  <si>
    <t>Current footpath ends after leaving the village forcing walkers onto the busy road. Extend the footpath to link it with the offroad walking route to connect the route.</t>
  </si>
  <si>
    <t>£60,000 if its highways footway, more affordable option could be a vergeside RoW</t>
  </si>
  <si>
    <t>Needham Market - High Street</t>
  </si>
  <si>
    <t>High Street</t>
  </si>
  <si>
    <t>Improve the current advisory cycle lanes and provide better cycling provisions through the town centre. Create better segregation with traffic and have better signage for paths/routes.</t>
  </si>
  <si>
    <t xml:space="preserve">Needham Market - A14 Crossing route </t>
  </si>
  <si>
    <t xml:space="preserve">The pysical barrier (the A14) between Norwich Road/Coddenham and Needham </t>
  </si>
  <si>
    <t xml:space="preserve">Issues with crossing over the A14. Blocked by road barrier on the route. Crossings over the A14 or diversions required. </t>
  </si>
  <si>
    <t>£500,000 for two crossings (but more viable options likely to be more?)</t>
  </si>
  <si>
    <t>Palgrave</t>
  </si>
  <si>
    <t xml:space="preserve">Off road footpaths </t>
  </si>
  <si>
    <t>Desire for footpath from Priory Road to be restored all the way to the bridge so walkers can cross the A143 on to the traffic-free New Road</t>
  </si>
  <si>
    <t>£40,000 (based on 35k for surface, 5k legal fees)</t>
  </si>
  <si>
    <t>River Gipping Path to Needham Lakes crossing</t>
  </si>
  <si>
    <t xml:space="preserve">Needham Market, the crossing over Coddenham Road </t>
  </si>
  <si>
    <t xml:space="preserve">Put in safe crossing </t>
  </si>
  <si>
    <t xml:space="preserve">Rickinghall, Burgate and Gislingham bridleways </t>
  </si>
  <si>
    <t xml:space="preserve">Off Road bridleways between these villages, near to Scama Lane </t>
  </si>
  <si>
    <t>Improved surface for cycling track, currently not safe to use year round. Could provide safe alternative to cycling along A143.</t>
  </si>
  <si>
    <t>£70,000 (RoW resurfacing, unsealed)</t>
  </si>
  <si>
    <t xml:space="preserve">Thurston: Field View </t>
  </si>
  <si>
    <t xml:space="preserve">Route crossing Field View from Station Hill to Sandpit Lane </t>
  </si>
  <si>
    <t xml:space="preserve">Shared walking and cycling route but the path isn't segregated so it can be dangerous for walkers. Create physical boundaries and paint the path to allocate space. </t>
  </si>
  <si>
    <t>£96,000 for fully segreagated foot/cycle way (likely to be cheaper options but not in line with LTN 1/20?)</t>
  </si>
  <si>
    <t>Haughley: Fishponds Way</t>
  </si>
  <si>
    <t>Fishponds Way</t>
  </si>
  <si>
    <t xml:space="preserve">Footpath/Bridleway requires improvement or upgrade. </t>
  </si>
  <si>
    <t>£780,000  (as per SCC List of Schemes)</t>
  </si>
  <si>
    <t xml:space="preserve">Medium  </t>
  </si>
  <si>
    <t xml:space="preserve">Elmswell: School Road </t>
  </si>
  <si>
    <t xml:space="preserve">School Road - only relevant if new housing development goes ahead? </t>
  </si>
  <si>
    <t>Narrow pavement for walking. New cycle path to be introduced with new housing development.</t>
  </si>
  <si>
    <t xml:space="preserve">£270,000 (stretch from end of pavements before road curves, to Church road junction) </t>
  </si>
  <si>
    <t xml:space="preserve">Elmswell to Wetherden: vergeside path </t>
  </si>
  <si>
    <t xml:space="preserve">Alongside Wetherden Road (turning to Elmswell Road) </t>
  </si>
  <si>
    <t xml:space="preserve">A vergeside path between edge of Elmswell (from new development) to Wetherden Church) - including formalising the stretch beyond Litttle London Farm -  to allow pedestrains and cyclists to travel between the two settlements outside of the carriageway/segragated from motor traffic. </t>
  </si>
  <si>
    <t>£47, 000 (based on 2m wide path with unsealed surface, plus £5k for legal, and minimum of £1,600 for any land purchase required)</t>
  </si>
  <si>
    <t>LCWIP feedback</t>
  </si>
  <si>
    <t>Stowmarket Industrial Development</t>
  </si>
  <si>
    <t xml:space="preserve">Tomo Road </t>
  </si>
  <si>
    <t>Implement cycling infrastructure including cycle parking to encourage active travel from workers on the development.</t>
  </si>
  <si>
    <t>Long</t>
  </si>
  <si>
    <t xml:space="preserve">Walking  </t>
  </si>
  <si>
    <t xml:space="preserve">Walsham Le Willows: Summer Road </t>
  </si>
  <si>
    <t>Summer Road</t>
  </si>
  <si>
    <t xml:space="preserve">Desire for  a safe and segregated walking path to sports club </t>
  </si>
  <si>
    <t xml:space="preserve">Crowfield </t>
  </si>
  <si>
    <t>Stone Street</t>
  </si>
  <si>
    <t xml:space="preserve">Upgrade signage, footpaths and segregation from traffic. Currently hazardous to walk in parts of the village due to traffic and lack of footpaths. </t>
  </si>
  <si>
    <t xml:space="preserve">Transport Strategy  </t>
  </si>
  <si>
    <t>£10,000 (if just doing signage, footpath maintenance, maybe railings)</t>
  </si>
  <si>
    <t>Palgrave: Denmark Hill</t>
  </si>
  <si>
    <t>Denmark Hill</t>
  </si>
  <si>
    <t xml:space="preserve">Long </t>
  </si>
  <si>
    <t xml:space="preserve">Stowmarket to Needham Market </t>
  </si>
  <si>
    <t>B1113 Stowmarket Road/Badley Hill</t>
  </si>
  <si>
    <t>1.62-1.9</t>
  </si>
  <si>
    <t>Stowmarket to Combs via Poplar Hill</t>
  </si>
  <si>
    <t>Poplar Hill</t>
  </si>
  <si>
    <t xml:space="preserve">Palgrave: Upper Rose Lane </t>
  </si>
  <si>
    <t xml:space="preserve">Upper Rose Lane </t>
  </si>
  <si>
    <t>Improve surfaces and increase segregation from traffic</t>
  </si>
  <si>
    <t>£450,000 (main village stretch only)</t>
  </si>
  <si>
    <t>Occold</t>
  </si>
  <si>
    <t>B1077</t>
  </si>
  <si>
    <t xml:space="preserve">Maintain/ improve existing footpaths. Introduce a new cycle path connecting to Eye to allow safe active travel to use ammenities. </t>
  </si>
  <si>
    <t>£1,740,000 (From South end of Mill Road to B1077 junction with Cranley Green Road)</t>
  </si>
  <si>
    <t>Between Mellis and Yaxley</t>
  </si>
  <si>
    <t xml:space="preserve">Mellis Road </t>
  </si>
  <si>
    <t>Improve walking route to create a link between the villages for safe active travel. This will create less congestion on the school run.</t>
  </si>
  <si>
    <t>£1,920,000 (based on Mellis Road - off road options may be cheaper)</t>
  </si>
  <si>
    <t>2.5 - inf</t>
  </si>
  <si>
    <t>Walsham Le Willows: Palmer Street</t>
  </si>
  <si>
    <t>Palmer Street</t>
  </si>
  <si>
    <t>Desire for  a safe and segregated walking path through/to village</t>
  </si>
  <si>
    <t>Old Newton</t>
  </si>
  <si>
    <t xml:space="preserve">Thorndon </t>
  </si>
  <si>
    <t>The Street/Stanwell Green</t>
  </si>
  <si>
    <t xml:space="preserve">Improve pedestrain access by either segragating path or making no through road. CIL funding enquiry has been received for stretch from Car Park to Church.  </t>
  </si>
  <si>
    <t>£300,000 (assuming new pavement to be built from Thwaite Rd junction to where pavement starts on The Street - probably cheaper solutions)</t>
  </si>
  <si>
    <t xml:space="preserve">Elmswell to Great Ashfield </t>
  </si>
  <si>
    <t>Haughley: Village connections via The Folly</t>
  </si>
  <si>
    <t>The Folly &amp; surrounding roads</t>
  </si>
  <si>
    <t>Desire for segregated cycle/foot ways - on SCC list</t>
  </si>
  <si>
    <t xml:space="preserve">Bramford to Claydon </t>
  </si>
  <si>
    <t>B1113 Bramford Road</t>
  </si>
  <si>
    <t>Improve infrastruture to create better segregation from traffic and widen existing paths. Large quantity of traffic (mainly HGV). Connect B1113. Existing cycle routes are not well signposted or obvious so this will need to be addressed.</t>
  </si>
  <si>
    <t>£1,920,000 (to cover section not already covered in Little Blakenham Scheme)</t>
  </si>
  <si>
    <t xml:space="preserve">Stowmarket to Old Newton </t>
  </si>
  <si>
    <t xml:space="preserve">B1113 Stowmarket Road </t>
  </si>
  <si>
    <t>Introduce more space for cycling with better segregation from traffic.</t>
  </si>
  <si>
    <t>£2,220,000 (according to SCC list of schemes)</t>
  </si>
  <si>
    <t>Between Mellis and Gislingham</t>
  </si>
  <si>
    <t>Mellis Road</t>
  </si>
  <si>
    <t>Cycle route between Mellis and Gislingham and then linking it in with with the exisiting cycleway between Diss and Yaxley. Potential route for Hartismere students.</t>
  </si>
  <si>
    <t>£2,520,000 (off road options could be cheaper)</t>
  </si>
  <si>
    <t>Metfield</t>
  </si>
  <si>
    <t>Metfield Road</t>
  </si>
  <si>
    <t>Desire for footpaths to allow for safe active travel through Metfield to Withersdale Street</t>
  </si>
  <si>
    <t>£1,560,000 (From Metfield Bus Stop B1123 to Withersdale Street Bus Stop Metfield Road B1123)</t>
  </si>
  <si>
    <t xml:space="preserve">Needham Market to Great Blakenham </t>
  </si>
  <si>
    <t>Along route of B1113</t>
  </si>
  <si>
    <t>Requires improved cycling and walking provisions to increase connectivity. Currently low provisions on a busy road.</t>
  </si>
  <si>
    <t>Needham to Coddenham - Needham Road route</t>
  </si>
  <si>
    <t>Needham Road (B1078)</t>
  </si>
  <si>
    <t>Better walking and cycling provisions connecting Needham Market and Coddenham. Current footpath ends near Lime Kiln Farm, could be connected to the other footpath. Highlighted that better pedestrian access is required closer to Coddenham on B1078.</t>
  </si>
  <si>
    <t xml:space="preserve">£1,440,000 (cost of full cycle/footway along that stretch) </t>
  </si>
  <si>
    <t xml:space="preserve">Woolpit to Whetherden </t>
  </si>
  <si>
    <t xml:space="preserve">Warren Lane </t>
  </si>
  <si>
    <t xml:space="preserve">Cycling between the two parts of Warren Lane would be improved by having a middle bit for those turning onto Warren Lane towards Borley Green. </t>
  </si>
  <si>
    <t xml:space="preserve">£180,500 (cost of reconfiguring junction estimated at same value as crossing, but may be cheaper) </t>
  </si>
  <si>
    <t xml:space="preserve">Norton to Thurston </t>
  </si>
  <si>
    <t>Norton Road</t>
  </si>
  <si>
    <t>Safe walking/cycling provisions between the villages to promote active travel</t>
  </si>
  <si>
    <t xml:space="preserve">Norton to Tostock &amp; Elmswell </t>
  </si>
  <si>
    <t xml:space="preserve">£1,440,000 (cost of full cycle/footway along existing route - consultation comment suggests that signange and speed limit changes may be sufficient so could be significantly cheaper) </t>
  </si>
  <si>
    <t xml:space="preserve">Thurston to Beyton </t>
  </si>
  <si>
    <t>Church Road route or Thurston Road Route (consultaton responses seemed to centre on most direct Thurston Road route, but perhaps only due to lack of knowledge of alternative?)</t>
  </si>
  <si>
    <t>Create a safe cycle/walking route to connect the two villages</t>
  </si>
  <si>
    <t>£1,500,000 (if Thurston road Route - apprears to be a mor cost effective route via Church Road)</t>
  </si>
  <si>
    <t xml:space="preserve">Thurston to Tostock </t>
  </si>
  <si>
    <t xml:space="preserve">Stoney Lane/Barrells Road - Thurston Loop - Linking to NC51 - popular route that takes the cyclist down quiet country roads. </t>
  </si>
  <si>
    <t xml:space="preserve">Better signage to make drivers aware of other road users. (Quiet Lane initative?) </t>
  </si>
  <si>
    <t>£4,500 (based on QL designation)</t>
  </si>
  <si>
    <t>Debenham</t>
  </si>
  <si>
    <t>Gracechurch Street</t>
  </si>
  <si>
    <t>Unsafe to cycle due to 60mph speed limit. Improved cycle provisions would encourage more active travel to and from the leisure centre.</t>
  </si>
  <si>
    <t>Hessett</t>
  </si>
  <si>
    <t>The Green/The Street</t>
  </si>
  <si>
    <t>Better walking and cycling provisions to allow for safe travel to and from the park and public transport. Traffic Calming measures suggested.</t>
  </si>
  <si>
    <t>£300,000 (for provision of footway/cycleway - could be cheaper options still effective)</t>
  </si>
  <si>
    <t>Redgrave</t>
  </si>
  <si>
    <t>B1113 The Street</t>
  </si>
  <si>
    <t>Secton of road between Chatres Towers and Fen Lane requires footpath/pavement provisions to connect to Business Centre/emplyement site</t>
  </si>
  <si>
    <t xml:space="preserve">Offton - pedestrian pavements </t>
  </si>
  <si>
    <t>Bildeston Road</t>
  </si>
  <si>
    <t>Currently no footpath, used by children to access the school bus. Request for walking provisions.</t>
  </si>
  <si>
    <t xml:space="preserve">£210,000 (based on distance from end of houses to start of pavement) </t>
  </si>
  <si>
    <t xml:space="preserve">Woolpit to Shelland </t>
  </si>
  <si>
    <t xml:space="preserve">Heath Road </t>
  </si>
  <si>
    <t>Introduce a cycling path from Woolpit through to Shelland</t>
  </si>
  <si>
    <t>Haughley Green to Haughley</t>
  </si>
  <si>
    <t xml:space="preserve">Bacton Road </t>
  </si>
  <si>
    <t xml:space="preserve">desire for active travel connectivity between two settlements </t>
  </si>
  <si>
    <t>Henley</t>
  </si>
  <si>
    <t>Ashbocking Road / Main Road</t>
  </si>
  <si>
    <t>Current footpaths need maitenance. Pontential room for a cyclepath in the village to encourage active travel.</t>
  </si>
  <si>
    <t>Barking Tye to Needham Market</t>
  </si>
  <si>
    <t>B1078 Needham Road</t>
  </si>
  <si>
    <t>Coddenham to Stonham Aspal</t>
  </si>
  <si>
    <t xml:space="preserve">Spring Lane </t>
  </si>
  <si>
    <t>Requires maitenance or cycling specific provisions.</t>
  </si>
  <si>
    <t xml:space="preserve">£20,000 if just maintenance and minor repairs </t>
  </si>
  <si>
    <t>Flowton to Burstall</t>
  </si>
  <si>
    <t xml:space="preserve">Bridleways around Bullen Lane </t>
  </si>
  <si>
    <t>Bridleway near Bullen Lane needs upgrading. Could be made suitable for more active travel and create a connection between Hadleigh, Aldham, Burstall and Ipswich.</t>
  </si>
  <si>
    <t>£315,000 (based on RoW unsealed surfacing)</t>
  </si>
  <si>
    <t>Hinderclay to Ricklinghall</t>
  </si>
  <si>
    <t xml:space="preserve">Off road footpaths and their roadside connections at Ricklinghall Road and Hinderclay Road </t>
  </si>
  <si>
    <t>Section of the existing footpath isn't covered forcing walkers onto the road. Connect the exisitng footpaths to make it safer.  If the footpath from Mill Lane could be extended to wind around the field , and not exit onto the road where it currently does this would make using the route much safer.</t>
  </si>
  <si>
    <t>Willisham</t>
  </si>
  <si>
    <t xml:space="preserve">Barking Road </t>
  </si>
  <si>
    <t xml:space="preserve">Desire for footway/pavement/path through village to church - currently stops at Tye Lane. </t>
  </si>
  <si>
    <t xml:space="preserve">Thurston to Pakenham </t>
  </si>
  <si>
    <t>Church Hill</t>
  </si>
  <si>
    <t>Create a safe cycling route to connect villages</t>
  </si>
  <si>
    <t>£1,020,000 (based on length of Church Hill - off road routes maybe cheaper/more viable)</t>
  </si>
  <si>
    <t>Mendlesham to Medlesham Green</t>
  </si>
  <si>
    <t>Old Station Road route or Oak Fram Lane</t>
  </si>
  <si>
    <t>Introduction of a more accessible walking route that links Mendlesham and Mendlesham Green</t>
  </si>
  <si>
    <t xml:space="preserve">Framsden: The Street </t>
  </si>
  <si>
    <t xml:space="preserve">The Street  </t>
  </si>
  <si>
    <t>Footpath is very narrow and stops at different points. Village used as cut-through for traffic so better walking provisions are required to make walking safer.</t>
  </si>
  <si>
    <t>Darmsden</t>
  </si>
  <si>
    <t xml:space="preserve">Darmsden Lane </t>
  </si>
  <si>
    <t>Maintenance, improved surface and pavements with increased segregation from traffic.</t>
  </si>
  <si>
    <t>Ringshall</t>
  </si>
  <si>
    <t xml:space="preserve">Lower Farm Road </t>
  </si>
  <si>
    <t>Improve existing footpaths to have no obstructions and to be connected so pedestrians don't have to go onto the road. Connect to Ringshall new builds.</t>
  </si>
  <si>
    <t>Willisham to Barking Tye</t>
  </si>
  <si>
    <t>Create a safe and segreagated footpath from Barking Tye past The Tye through to Willisham. Potential to connect to route through to Needham Market. Currently there is limited safe footpaths connecting through the villages.</t>
  </si>
  <si>
    <t>Gislingham to Thornam Parva</t>
  </si>
  <si>
    <t>The Street / Thornham Road</t>
  </si>
  <si>
    <t>Cycle/footpath connecting the villages.Better segregation from traffic.</t>
  </si>
  <si>
    <t>Along the route of Bury Road/A143 (or off road if more viable)</t>
  </si>
  <si>
    <t>Wortham to Stuston</t>
  </si>
  <si>
    <t xml:space="preserve">Improved walking facilities with better segregation from Traffic. Part of RoW network. </t>
  </si>
  <si>
    <t>£3,420,000  (could off road be more cost effective?)</t>
  </si>
  <si>
    <t xml:space="preserve">Stowmarket: Combs Lane </t>
  </si>
  <si>
    <t>Combs Lane</t>
  </si>
  <si>
    <t xml:space="preserve">Long  </t>
  </si>
  <si>
    <t xml:space="preserve">Hoxne to Oakley </t>
  </si>
  <si>
    <t>B1118</t>
  </si>
  <si>
    <t xml:space="preserve">Requires cycling and walking facilities between the villages to access public transport </t>
  </si>
  <si>
    <t>Bacton to Haughley Green</t>
  </si>
  <si>
    <t xml:space="preserve">Rectory Road </t>
  </si>
  <si>
    <t>Great Blakenham: Chalk Hill Lane</t>
  </si>
  <si>
    <t xml:space="preserve">Chalk Hill Lane pedestrain pavements </t>
  </si>
  <si>
    <t xml:space="preserve">Single track lane. Improve current walking facilities, pavement is very uneven. </t>
  </si>
  <si>
    <t xml:space="preserve">Desire for pavement provision, currently none </t>
  </si>
  <si>
    <t xml:space="preserve">£4,020,000 (off road or vergeside footpaths could be much cheaper option if feasable) </t>
  </si>
  <si>
    <t xml:space="preserve">Creeting St Peter </t>
  </si>
  <si>
    <t xml:space="preserve">Pound Lane / Peterhouse </t>
  </si>
  <si>
    <t>Desire to create a route for walking/cycling. Currently unsafe to walk through the village due to road traffic.</t>
  </si>
  <si>
    <t xml:space="preserve">Ashbocking </t>
  </si>
  <si>
    <t>Off Road Footpaths around the B1078</t>
  </si>
  <si>
    <t xml:space="preserve">Improve existing footpaths by combining them to create a safer route between the villages with minimal crossings. </t>
  </si>
  <si>
    <t>£185,000 (based on adding rossing and diverting footpath)</t>
  </si>
  <si>
    <t xml:space="preserve">Bacton to Finningham </t>
  </si>
  <si>
    <t>B1113</t>
  </si>
  <si>
    <t>Introduce cycling and walking paths on the B1113 to make it safe for active travel</t>
  </si>
  <si>
    <t>£1,200,000 (if along existing road)</t>
  </si>
  <si>
    <t>Great Bricett</t>
  </si>
  <si>
    <t>Introduce pavements connect the park homes to the church and the village hall.</t>
  </si>
  <si>
    <t xml:space="preserve">Mickfield </t>
  </si>
  <si>
    <t>A140 crossroads between Mickfield and Mickfield Green</t>
  </si>
  <si>
    <t>Improve junction to make safer for cyclists and walkers. Create a safe crossing space so that motorists turning off of the A140 don't meet active travellers on the road.</t>
  </si>
  <si>
    <t xml:space="preserve">Little Blakenham to Somerham </t>
  </si>
  <si>
    <t>Somersham Road (from The Beeches to Somersham village centre)</t>
  </si>
  <si>
    <t xml:space="preserve">Currently no pavement or provision for active travel down to the main road to connect with neighbouring villages </t>
  </si>
  <si>
    <t>Framsden: Mill Hill</t>
  </si>
  <si>
    <t xml:space="preserve">Mill Hill </t>
  </si>
  <si>
    <t>Requires better walking provisions, Path to provide access to the village of Framsden.</t>
  </si>
  <si>
    <t>£180,000 (based on stretch from cluster of buildings to the street)</t>
  </si>
  <si>
    <t xml:space="preserve">Little Blakenham: Pound Lane </t>
  </si>
  <si>
    <t xml:space="preserve">Pound Lane - from B113 Junction (Lorraine Way/Bramford Road) to the Beeches </t>
  </si>
  <si>
    <t xml:space="preserve">Brockford to Thwaite </t>
  </si>
  <si>
    <t xml:space="preserve">A140 </t>
  </si>
  <si>
    <t>Needs segregated space for cycling. Walking: This could be a very useful path for walking from Combs village into Combs Ford and Stowmarket but it+E12:E64 feels unsafe. The path is too narrow - but it could be widened by clearing the undergrowth</t>
  </si>
  <si>
    <t>Between Blackbourne Road residential area to Eastern Way</t>
  </si>
  <si>
    <t xml:space="preserve">Upgrade footpath to bridleway to create safe foot/cycle paths connecting developments in the north of the village to encourge more active travel to the primary school and other facilities. Create ramp/slope up to bridge over railway to make incline more accessible. </t>
  </si>
  <si>
    <t xml:space="preserve">Rights of Way  </t>
  </si>
  <si>
    <t xml:space="preserve">£61,000 (based on resurfacing/expanding on 2m wide path with unsealed surface for approx length of 800m, plus £5k for legal work for status change) </t>
  </si>
  <si>
    <t xml:space="preserve">MEDIUM TERM MID SUFFOLK LCWIP SCHEMES </t>
  </si>
  <si>
    <t>LONG TERM MID SUFFOLK LCWIP SCHEMES</t>
  </si>
  <si>
    <t>NOTE: To see the prioritisation scoring method please unhide columns M-Z.</t>
  </si>
  <si>
    <t>CYCLING, WALKING OR BOTH</t>
  </si>
  <si>
    <t xml:space="preserve">REFERENCE </t>
  </si>
  <si>
    <t xml:space="preserve">SECTION/LOCATION FOR INTERVENTION </t>
  </si>
  <si>
    <t>DESCRIPTION</t>
  </si>
  <si>
    <t xml:space="preserve">TYPE OF PROJECT/DELIVERY PARTNER: RIGHTS OF WAY OR TRANSPORT STRATEGY </t>
  </si>
  <si>
    <t xml:space="preserve">INITIAL INDICIATIVE/ESTIMATED COST </t>
  </si>
  <si>
    <t>PROGRESS</t>
  </si>
  <si>
    <t>STATUS</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</si>
  <si>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</si>
  <si>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</si>
  <si>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</si>
  <si>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</si>
  <si>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</si>
  <si>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</si>
  <si>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</si>
  <si>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</si>
  <si>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</si>
  <si>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</si>
  <si>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</si>
  <si>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</si>
  <si>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</si>
  <si>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</si>
  <si>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TOTAL SCORE /39</t>
  </si>
  <si>
    <t xml:space="preserve">SHORT, MEDIUM OR LONG TERM ASPRITATION </t>
  </si>
  <si>
    <t>REFERENCE</t>
  </si>
  <si>
    <t>SECTION/LOCATION FOR INTERVENTION</t>
  </si>
  <si>
    <t>TYPE OF PROJECT/DELIVERY PARTNER</t>
  </si>
  <si>
    <t>INITIAL INDICIATIVE/ESTIMATED COSTS</t>
  </si>
  <si>
    <t>SHORT, MEDIUM OR LONG TERM ASPIRATION</t>
  </si>
  <si>
    <t xml:space="preserve">£1,000 (based on two signs) - or could be addressed within Wayfinding Project? </t>
  </si>
  <si>
    <t>)%</t>
  </si>
  <si>
    <t xml:space="preserve">Desire for improved surface, currently only suitable for mountain bikes. Flagged up within strategic projects around pre-app. </t>
  </si>
  <si>
    <t>alongside/parallel to the route of the B1077, or alternative off road</t>
  </si>
  <si>
    <t xml:space="preserve">Wyverston Footway </t>
  </si>
  <si>
    <t xml:space="preserve">Between village hall/Whyverston Green and existing pathway along Rectory Road/the Street </t>
  </si>
  <si>
    <t xml:space="preserve">To implement footway within the existing 'gap' (approx 550 metres) in walking infrastruture between two parts of the village. Possible that some plans were drawn up historically - SCC to investigate. </t>
  </si>
  <si>
    <t xml:space="preserve">£88,000 (based on guideprice for tarmac surface 2m wide - but  could be siginifantly cheaper if alternative PRoW surfacing solution can be used.). Not inclusive of any landownership costs - dpeendant on highways boundary. </t>
  </si>
  <si>
    <t xml:space="preserve">Whatfield: School access </t>
  </si>
  <si>
    <t xml:space="preserve">Semmer Road - at it's junction with Rectory Lane, and the stretch just eastwards of this junction </t>
  </si>
  <si>
    <t xml:space="preserve">Footpath leading to the primary schools ends approximately 200 metres short of end desitnation - meaning no safe walking space. Ideal solution would be a pavement/path, but initial conversations with SCC highways suggested traffic calming may be more feasable. </t>
  </si>
  <si>
    <t xml:space="preserve">£90,000 (indiciative cost based on 200m of footway width, 1.2m including kerbs, up to 10 vehicle crossovers within the existing highway land including alteration to drainage.
Not including, lighting, diversion of utility apparatus etc. which may need to be added). 
</t>
  </si>
  <si>
    <t xml:space="preserve">Henley to Henely Cross Keys </t>
  </si>
  <si>
    <t>Create a new safe path for Henley residents to access the Cross Keys</t>
  </si>
  <si>
    <t xml:space="preserve">Following the route of Main Road (but off-road options appear more deliverable), northwards out of Henley. </t>
  </si>
  <si>
    <t xml:space="preserve">£62,000 based on 1 mile of unsealed surface and any legal fee for route creation </t>
  </si>
  <si>
    <t>Ashfeld to Debenham</t>
  </si>
  <si>
    <t xml:space="preserve">Join up villages with a cycling route via existing PRoW network </t>
  </si>
  <si>
    <r>
      <t xml:space="preserve">Potential route could be based on existing footpaths or bridleways. PRoWs  9/8/7/6 (from the centre of the village) </t>
    </r>
    <r>
      <rPr>
        <b/>
        <sz val="11"/>
        <color theme="1"/>
        <rFont val="Arial"/>
        <family val="2"/>
      </rPr>
      <t>or</t>
    </r>
    <r>
      <rPr>
        <sz val="11"/>
        <color theme="1"/>
        <rFont val="Arial"/>
        <family val="2"/>
      </rPr>
      <t xml:space="preserve"> 5 (from the north of the village), both joining the road to Crows Hall then Debenham.  Surface improvements/weatherproofing and legal changes needed for both options.Both options need to be explored in order to establish which is most deliverabe.</t>
    </r>
  </si>
  <si>
    <t xml:space="preserve">TBC following info regarding amount of route surafce that would need to be improved. </t>
  </si>
  <si>
    <t xml:space="preserve">Stradbroke: Westhall </t>
  </si>
  <si>
    <t xml:space="preserve">Footway required from Westhall to new controlled corssing at Grove Farm, and improvmeents to unconftrolled pedestrain crossing required </t>
  </si>
  <si>
    <t xml:space="preserve">Westhall to Grove Farm </t>
  </si>
  <si>
    <t xml:space="preserve">Stradbroke: Wilby Road </t>
  </si>
  <si>
    <t>Pedestrain crossing (suggestion is uncontrolled) required at junction with community/leisure/health centres</t>
  </si>
  <si>
    <t xml:space="preserve">Stradbroke: Church Street </t>
  </si>
  <si>
    <t>Footway improvements needed from junction with Wilby Road to shops.Pedestrain crossing (suggestion is uncontrolled) required at junction with Queen Street (to link to shops), and crossing imprvements required at junction of Wilby Road</t>
  </si>
  <si>
    <t>Stradbroke: Queen Street</t>
  </si>
  <si>
    <t xml:space="preserve">Stradbroke: New Street </t>
  </si>
  <si>
    <t xml:space="preserve">Footway widening required adjacent to New Street Close </t>
  </si>
  <si>
    <t>Wilby Road junction with community/leisure/health centres</t>
  </si>
  <si>
    <t xml:space="preserve">Section of pavement adjacent to New Street Close </t>
  </si>
  <si>
    <t xml:space="preserve">Section of pavement adjacent to Post Office &amp; Library, and at crossing by Church </t>
  </si>
  <si>
    <t>Footway improvements needed from junction with Wilby Road to shops.Pedestrain crossing (suggestion is uncontrolled) required at junction with Queen Street (to link to shops), and crossing improvements required at junction of Wilby Road</t>
  </si>
  <si>
    <t xml:space="preserve"> Footway improvements required adjacent to Post Office &amp; Library (Court House building), and imprvements required to the uncontrolled crossing near the Church (requires addition of tactile surface and lines/markings repainted) </t>
  </si>
  <si>
    <t xml:space="preserve">£170,000 (based on 100 metres of pavement widening) </t>
  </si>
  <si>
    <t xml:space="preserve">£3,750 (based on the 5 metre section that appears particularly narrow) </t>
  </si>
  <si>
    <t>£225,000 (based on 300m stretch from Post Office building to where pavement starts again to the north)</t>
  </si>
  <si>
    <t>Ixworth Road</t>
  </si>
  <si>
    <t>Walsham Le Willows to West Street</t>
  </si>
  <si>
    <t xml:space="preserve">Walsham-Le-Willows: off road route link between Wattisfield Road &amp; The Street and Summer Road </t>
  </si>
  <si>
    <t>PRoW network between Walsham Le Willows Sopports Club and Watisfield Road to the east and The Street to the south</t>
  </si>
  <si>
    <t>Surface improvements to improve accessbility and ensure paths are passable all year round. Unbound surface, possibly road planings.</t>
  </si>
  <si>
    <t>Proposal design made</t>
  </si>
  <si>
    <t>Approx £125k for the carriageway/highways sections and between £21k - £55k for the off road/PRoW parts - total ballpark figure = £167,000</t>
  </si>
  <si>
    <t>Off road PRoW network between Debenham (at Crow's Hall Farm) and Ashfield (Grove Lane)</t>
  </si>
  <si>
    <t>3 (based on nearby Kenton Road)</t>
  </si>
  <si>
    <t>NOTES</t>
  </si>
  <si>
    <t>Delivery started</t>
  </si>
  <si>
    <t>Funding secured</t>
  </si>
  <si>
    <t xml:space="preserve">Completed within part of local devleopment. </t>
  </si>
  <si>
    <t xml:space="preserve">On the list for MSDC funded design engineer to look at within 2025. </t>
  </si>
  <si>
    <t xml:space="preserve">Completed, with comms put out about completion on MSDC social media channels on 07/02/25. Positive feedback received. </t>
  </si>
  <si>
    <t xml:space="preserve">Surfacing improvements required to Bridleway 20 to enable cycle access all year round - bringing it up to a standard that can be a viable and direct cycle route between the two settlements </t>
  </si>
  <si>
    <t>Seek funding proposal</t>
  </si>
  <si>
    <t xml:space="preserve">NOTES </t>
  </si>
  <si>
    <t xml:space="preserve">Safer walking provisions required from Elmswell to Grove Lane playing fields. </t>
  </si>
  <si>
    <t>Onehouse Public Footpath 028 (Forest Road)</t>
  </si>
  <si>
    <t xml:space="preserve">Between Lower Somersham and Baylham </t>
  </si>
  <si>
    <t>Improvements to offroad route between settlements, allowing for safer active travel movement.</t>
  </si>
  <si>
    <t>Baylham BOAT (Byway Open to All Traffic No.40) and Hall Lane (Restricted Byway No.2) in Nettlestead</t>
  </si>
  <si>
    <t>Between Old Newton Village/Old Newton Primary School (Footpath No.52)</t>
  </si>
  <si>
    <t xml:space="preserve">Improve footpath to enable year-round walking provisions </t>
  </si>
  <si>
    <t>Botsedale to Rickinghall</t>
  </si>
  <si>
    <t xml:space="preserve">Bridewell Lane (Byway No. 3), Botesdale </t>
  </si>
  <si>
    <t xml:space="preserve">Desire for improved walking and cycling facilities to connect Rickinghall/Botesdale. PRoW have established that improvements can be made along Byway no. 3. </t>
  </si>
  <si>
    <t xml:space="preserve">Improve pedestrain and cycle connectivity between villages by delivering new path. Large scale highways scheme. </t>
  </si>
  <si>
    <t xml:space="preserve">Detailed design drawings and 'bill of quantities' produced by MSDC funded design engineer. Beyond highway intervention, at the Barking Tye end of the route, the parish council has ambitions to implement a pathway from north end of the village to the village hall, and from the viallge hall across the Tye to the south. </t>
  </si>
  <si>
    <t xml:space="preserve">Local representatives are engaging with local landowners regarding the route to further develop a plan which can then be developed into a funding bid. </t>
  </si>
  <si>
    <t xml:space="preserve">MSDC funded design engineer has looked at this scheme and found no feasible valuable interventions possible </t>
  </si>
  <si>
    <t>Stowmarket Iliffe Way to Ipswich Road ('Food Museum' route)</t>
  </si>
  <si>
    <t xml:space="preserve">Improvements/diversions to Nc51 from Illiffe Way, around the Food Museum and across the camping lands, across Marriots way, down Kensginton Road and Stricklands Road </t>
  </si>
  <si>
    <t xml:space="preserve">Divert route out of car park. Better space/widths and segragation for cycling, safer navigation of corners or access points with poor visability, better surfacing, better route signage - remove the need for cyclists to dismount. </t>
  </si>
  <si>
    <t xml:space="preserve">Improved signange and wayfinding for cyclists is being addressed within the Stowmarket Wayfiding project, due to start implementation in September 2025 </t>
  </si>
  <si>
    <t xml:space="preserve">MSDC funded design engineer has produced detailed drawings/plans and bill of quantities. SCC have ringfenced some Active Travel Funding allocation for delivery. </t>
  </si>
  <si>
    <t>£109, 630</t>
  </si>
  <si>
    <t xml:space="preserve">Elmswell Village/Cemetery/Allotments/Lukes Wood connectivity </t>
  </si>
  <si>
    <t xml:space="preserve">Improve footpath to enable year-round connectivity between North and South Elmswell </t>
  </si>
  <si>
    <t xml:space="preserve">Elmswell: Lords Bridge </t>
  </si>
  <si>
    <t>Elsmwell Footpath no. 25</t>
  </si>
  <si>
    <t xml:space="preserve">Desire to improve footpath - surface and access - to enable walking journeys all year round. </t>
  </si>
  <si>
    <t xml:space="preserve">Rights of Way </t>
  </si>
  <si>
    <t>Elmswell Footpath no. 26</t>
  </si>
  <si>
    <t>Completed and open to the public. Funded by £8,666 secured via CIL funding agreed Bid Round 13 in September 2024, parish Council also contributed £8,333. Final site visit to verifiy CIL funding spend undertaken in May 2025.</t>
  </si>
  <si>
    <t xml:space="preserve">Gipping Valley River Path at Creeting St Peter </t>
  </si>
  <si>
    <t>Creeting St Peter Footpath 23</t>
  </si>
  <si>
    <t>Improve surfacing and access of footpath for better access eastwards out of village. Complimentary to wider Gipping Valley path work</t>
  </si>
  <si>
    <t>Henley to Claydon and/or Ipswich</t>
  </si>
  <si>
    <t xml:space="preserve">Off road/PRoW network in between villages. Initial  improvements focussed on Akenham Bridleway no. 009 &amp; Henley Bridleway no. 032
Wrathalls Wood, Church Lane, Henley. </t>
  </si>
  <si>
    <t>District CIL funding Application Form received May 2025</t>
  </si>
  <si>
    <t xml:space="preserve">Improve active travel route for Henley residents to access nearby schools and village/town facilities. Part of the Interviallge superhighway initiative: https://intervillagesuperhighway.co.uk/  </t>
  </si>
  <si>
    <t xml:space="preserve">Improvements to Ackenham and Henley bridelways to faciliate this route are anticipated to be around £33,000 - £40,000. </t>
  </si>
  <si>
    <t xml:space="preserve">MSDC funded design engineer has produced drawings/designs and bill of quantaties for three different options/standards. </t>
  </si>
  <si>
    <t xml:space="preserve">Eye to Diss </t>
  </si>
  <si>
    <t>Ringshall: Offton Road (Primary School access)</t>
  </si>
  <si>
    <t>Offton Road, around Ringshall Primary School</t>
  </si>
  <si>
    <t xml:space="preserve">Mendlesham Green: Off Road Tracks </t>
  </si>
  <si>
    <t xml:space="preserve">Byway between Green Farm and Kersey's Cottages (connecting Green Road and Stowmarket Road) </t>
  </si>
  <si>
    <t xml:space="preserve">Improve access, specifically by upgrading bridges to modern sepcification with better width. </t>
  </si>
  <si>
    <t xml:space="preserve">Completed via district council Rural England Prosperity funding. </t>
  </si>
  <si>
    <t>£1,440,000 (based on roadside highways infrastructure along Old Station Road route - most likely cheaper options to be investigated).</t>
  </si>
  <si>
    <t>A small part of this connectivity has been delivered via the byway 52 improvements within the completed short term scheme "Mendlesham Green: Off Road Tracks"</t>
  </si>
  <si>
    <t>Eye: Imrpove access along footpaths south of town</t>
  </si>
  <si>
    <t>Eye Footpaths no. 02 and no. 04</t>
  </si>
  <si>
    <t xml:space="preserve">Replace the series of 15 old, redundant gates (known as the 'Nick Saunders Gates') with with large Woodstock gates that are fully accessible, and replace/upgrade old bridges to modern accessibile standard. </t>
  </si>
  <si>
    <t>Debenham to Ashfield-cum-Thorpe (Western section)</t>
  </si>
  <si>
    <t xml:space="preserve">Debenham to Ashfield-cum-Thorpe (Eastern Section) </t>
  </si>
  <si>
    <t>Debenham Bridleway no. 17</t>
  </si>
  <si>
    <t xml:space="preserve">Upgrade required - implementation of a new  unsealed surface for a stretch of approximately 150m in length (where route gets partiuclalrly boggy) and 2m width, to improve accessibility </t>
  </si>
  <si>
    <t>Gislingham: Paths to Gislingham VC Primary School</t>
  </si>
  <si>
    <t>Various footpaths and 'cut throughs' around/leading to Gislingham Primary School</t>
  </si>
  <si>
    <t xml:space="preserve">Surface the informal mud paths so they are useable/passable all year round. </t>
  </si>
  <si>
    <t>Finningham Byway</t>
  </si>
  <si>
    <t>Resurfacing of parts of Finningham's byways</t>
  </si>
  <si>
    <t>Byway improvements (resurfacing/improving the surface of a byway to make more accessible for greater proportion of the year)</t>
  </si>
  <si>
    <t>Stowmarket: Footpath no. 22</t>
  </si>
  <si>
    <t xml:space="preserve">Footpath 22, Stowmarket </t>
  </si>
  <si>
    <t xml:space="preserve">Footpath Improvements (resurfacing works) required </t>
  </si>
  <si>
    <t xml:space="preserve">Stowupland: Bridelway 21 </t>
  </si>
  <si>
    <t xml:space="preserve">Bridleway 21, Stowupland </t>
  </si>
  <si>
    <t xml:space="preserve">Bridge upgrade: replace  sleeper style bridge to modern accessible structure safe for all legal users (including cyclists) </t>
  </si>
  <si>
    <t xml:space="preserve">River Gipping Path improvements - Stowmarket to Bramford </t>
  </si>
  <si>
    <t xml:space="preserve">Resurfacing, widening of pinchpoints, removal of obstructions, smoothing and weatherproofing of surface. </t>
  </si>
  <si>
    <t>5 sections where specific improvements required have been idneitified between Stowmarket Footpath 57 – (Bridge Street – A1120 Underpass) and Bramford Footpath 25 &amp; 27 – (Paper Mill Lane – B1067), as outlined in PRoW project briefs.</t>
  </si>
  <si>
    <t xml:space="preserve">Surface improvements and barrier removal required to improve accessiblity </t>
  </si>
  <si>
    <t>Project completed March 2025 via distrdcit council Rural england Prosperity Funding and CIL funding.</t>
  </si>
  <si>
    <t xml:space="preserve">Onehouse: Footpath heading south off Forest Road </t>
  </si>
  <si>
    <t xml:space="preserve">Onehouse to Chilton </t>
  </si>
  <si>
    <t xml:space="preserve">£200k </t>
  </si>
  <si>
    <t xml:space="preserve">Current route along Forest Road dangerous for pedestrians and cyclists. Pathway/cycle path required between Onehouse and Chilton Fields. </t>
  </si>
  <si>
    <t>Year round accessbile route required from the corner of Forest Road to Starhouse Lane</t>
  </si>
  <si>
    <t xml:space="preserve">Needs enquiry to SCC Streetlighting team. </t>
  </si>
  <si>
    <t xml:space="preserve">Widening of bus access/gate to allow for safer wheeling and cyling including mobility scooters. </t>
  </si>
  <si>
    <t>COMPLETED MID SUFFOLK LCWIP SCHEMES</t>
  </si>
  <si>
    <t>£10, 700</t>
  </si>
  <si>
    <t xml:space="preserve">Delivered via developer/development </t>
  </si>
  <si>
    <t>APPROXIMATE COSTS</t>
  </si>
  <si>
    <t xml:space="preserve">Completed in 2025 via district council Rural England Prosperity funding. </t>
  </si>
  <si>
    <t xml:space="preserve">Delieverd via section106 agreement that commits SCC to the permanent upgrade of the route to bridleway status, instead of a permissive cycle route.  </t>
  </si>
  <si>
    <t xml:space="preserve">Has been allocated funding from distrcit council Rural England prosperity Funding allocation - project delivery/on-site work has commenced, but is not yet completed (as of February 2026). Difficulities with seasonality/weather. </t>
  </si>
  <si>
    <t xml:space="preserve">Passed over to MSDC funded design engineer for initial feasability steer. </t>
  </si>
  <si>
    <t>Haughley Green - lack of footway</t>
  </si>
  <si>
    <t>Haughley Green Road (stretch of residential area, from just south of Fir Tree Lane, to end of houses - enabling access from both ends of the village to local ammenity 'The Cricket')</t>
  </si>
  <si>
    <t xml:space="preserve">Requirement for a footway to enable residents to walk through/into village centre. Currently no provision, meaning pedestrains frequently need to step into carriageway. </t>
  </si>
  <si>
    <t xml:space="preserve">£360,000 (based on ballpark per-meter figure for footway for a stretch of 480 metres). </t>
  </si>
  <si>
    <t>New shared-use footway/cycleway (alongside B1113) from the north end of Barking Tye (where parish council path proposals end) to Needham high street.</t>
  </si>
  <si>
    <t xml:space="preserve">A ‘do minimum’ option, which brings the route up to the minimum standards wherever possible, accepting some pinch points, would cost approx. £2,031,755 
A ‘do medium’ option, which would go beyond minimum standards in the places where it’s feasible to deliver something better , would cost approx. £2,291,428 
A ‘do maximum’ option, which would meet best practice design standards wherever possible, and be the ‘gold standard’ in terms of infrastructure, would cost approx. £5,268,222 </t>
  </si>
  <si>
    <t>New shared-use footway/cycleway (mostly following route of B1077) from centre of Eye to south east boundary of Diss.</t>
  </si>
  <si>
    <t>95% done – with Walsham PC at the moment to determine very minor finishing preferences.
Site visit completed 4th June 2026</t>
  </si>
  <si>
    <t>CIL funding agreed Bid Round 13 – September 2024. Works on site delayed due to weather conditions, but due to commence spring 2026. Project completed.
Site visit completed 4th June 2026.
Funding to be claimed.</t>
  </si>
  <si>
    <t>Ashfield Road/Grove Lane (Footpath No.8)</t>
  </si>
  <si>
    <t xml:space="preserve">Established that route could be delivered via improvements to Footpath 008. £14,950 of CIL funding agreed Bid Round 13 – September 2024. Parish Council have committed £8,333.  Landowner would prefer work on this project to begin in spring 2026.  This project is set to begin in mid-summer 2026. </t>
  </si>
  <si>
    <t>£16,162 secured via CIL funding agreed Bid Round 13 in September 2024, parish Council also contributed £8,333. PRoW to deliver project over summer 2025. 95% complete – awaiting completion of section not within CIL bid.
Site visit completed 4th June 2026.</t>
  </si>
  <si>
    <t>£35,778.14 secured from distrcit CIL funding, agreed in bid round 14 (March 2025). PRoW have until March 2027 to deliver the works. Work on project is set to begin in May 2026.</t>
  </si>
  <si>
    <t>Outside CIL Expenditure Framework</t>
  </si>
  <si>
    <t>New shared-use footway/cycleway (alongside B1078) from the north end of Barking Tye (where parish council path proposals end) to Needham high street. Currently a dangerous route to cycle on. Desire to improve walking facilities to minimise dangerous  crossings and increase segregation from traffic.</t>
  </si>
  <si>
    <t>Currently no suitable pavement or cycleway. Fast moving traffic. Needs segregation between pedestrians and traffic. This would create better active travel connectivity with Stowmarket. Implementing footway between Valley Farm (where existing footway stops) and cluster of houses to the west. Option A uses culverts and retaining measures to avoid any major carriageway works, whereas option B suggests carriageway realignment as the primary method of getting the space for footway.</t>
  </si>
  <si>
    <t>£1,140,000 based on a cycle/footway from where the path ends to the B1115 junction. Designed scheme covering a part of the route - Option A: £127,729.60
Option B:  £145,060.40</t>
  </si>
  <si>
    <t>Designs produced for options A and B.</t>
  </si>
  <si>
    <t xml:space="preserve">Option A proposes creating a continuous off-road walking and cycling route along Poplar Hill by widening the verge, adjusting kerblines and utilities, and adding a new uncontrolled crossing to safely link into future active travel routes .
Option B proposes the same shared walking and cycling route but achieves the required width through more significant kerb realignment and carriageway shifting, using the full highway boundary to create additional space along the corridor. </t>
  </si>
  <si>
    <t>Option A: £480,884.52
Option B: £589,230.64</t>
  </si>
  <si>
    <t>Two design options produced by Design Officer.</t>
  </si>
  <si>
    <t>Very difficult to safely cross. Not a clear enough view and crossing right on a corner. Design options propose an uncontrolled continuous crossing at the eastern end of Violet Hill with tightened kerb radii to improve visibility and pedestrian priority, with Option A incorporating additional drainage interventions (including new and adjusted gullies) and a slightly more engineered solution, while Option B focuses on a simpler kerb realignment and verge build-out to achieve similar visibility and crossing benefits.</t>
  </si>
  <si>
    <t>Option A: £12,648.62
Option B: £10,955.52</t>
  </si>
  <si>
    <t>Difficult to cross Victoria road with a buggy due to camber and no dropped kerb. Add dropped kerb. Design proposes an uncontrolled crossing at the junction of Victoria Road and Stowupland Road, supported by kerb realignment and carriageway widening to create a continuous and accessible footway around the retaining wall, alongside reduced kerb radii and drainage improvements to enable a safer and more practical pedestrian crossing point.</t>
  </si>
  <si>
    <t>CIL funding agreed in Bid Round 13 – September 2024. Weather and parish/landowner negociation has delayed the project delivery, now anticipated to begin spring 2026. June 2026 - Baylham Parish Council have been contacted about the updated project.</t>
  </si>
  <si>
    <t>CIL funding agreed Bid Round 13 – September 2024. Works delayed due to landowner withdrawing access. No further updates from the Parish Council on progress in resolving landowner issues.
Concerns that this project will not be able to move forwards due to one of the landowner’s withdrawing their support and raising objections to the project.
Funding for the project is due to expire in September 2026.</t>
  </si>
  <si>
    <t xml:space="preserve">£3 million of capital funding for the scheme (CIL) agreed by MSDC cabinet in June 2025. Scheme works with SCC Highways where they have two years to deliver. </t>
  </si>
  <si>
    <t>CIL funding bid to cover £14,904 of the costs (for matierals, labour via contractor ect.) submitted and being consulted on in July 2025. Rest of costs is PRoW ofifcer time, given in kind. Currently waiting for ground conditions to improve.
The project should be completed by the summer 2026.</t>
  </si>
  <si>
    <t xml:space="preserve">One piece of connectivity - footpath improvements to Footpath no. 35, Chirch Road, has been completed in October via CIL funding. </t>
  </si>
  <si>
    <t>Will be delivered by SCC PRoW as part of a Section 106 funding agreement.  Funding claimed for Public Footpath 028 (Forest Road) in August 2025.</t>
  </si>
  <si>
    <t>Historic application, the project emerged through the Eye Vision Group that the Town Council was leading.  Route off Castleton Way being investigated by Town Council.</t>
  </si>
  <si>
    <t>Introduction of shared use footway/cyleway and along Onehouse Road from nr Honeysuckle Way (where newer provision linked to Hopkins Homes development begins/ends) and junction/crossing improvements over Recreation Road to Recreation Ground</t>
  </si>
  <si>
    <t>Option 1: £402,171.30
Option 2: £438,607.94</t>
  </si>
  <si>
    <t>Stowmarket: Union Road</t>
  </si>
  <si>
    <t>Route changed from Finborough Road to Union Road due to feasibility.</t>
  </si>
  <si>
    <t>Desire for improvements for pedestrain/active travel space around the school entrance/site to enable pupils to walk or cycle safely to school. Initial proposals: improvements to pedestrian space and safety for access to Ringshall School – two options designed, option 1 involves reducing traffic to one-way, option 2 maintains two-way traffic 
Secondary proposals, following initial stakeholder feedback: Both options propose a zebra crossing across Lower Farm Road on a raised table with associated signage and road markings, with Option A positioning the crossing closer to the side road junction to tighten pedestrian desire lines, and Option B shifting it slightly east to provide a more centralised crossing point with adjusted footway tie-ins.</t>
  </si>
  <si>
    <t>Initial - Option 1: £78,153 
Option 2: £71,472 
Secondary - Option A: £20,039.30
Option B: £24,192.24</t>
  </si>
  <si>
    <t>Initial and Secondary proposals produced.</t>
  </si>
  <si>
    <t xml:space="preserve">Improvements to crossing points and junctions for pedestrians and cyclists, and the implementation of shared use footway/cycleway to fill in the current ‘gaps’/stretches lacking width along the stretch of Station Hill between/across Norton Road and Wheatfields. 
Both options have been broken down into 3 sections, in both design and costings, so the improvements are scaleable. </t>
  </si>
  <si>
    <t>Option A (informal crossings): £101,598.16
Option B (formal crossings): £110,771.46</t>
  </si>
  <si>
    <t>This supersedes the previous signage scheme.</t>
  </si>
  <si>
    <t>Improvements to pedestrian connectivity between Crowfield Road (east end of village) and Scotts Hill (west end of village). Limited space/options in terms of what can be done to  decrease frequency which pedestrians have to cross the road but some improvements to the crossing points are feasible.</t>
  </si>
  <si>
    <t>Option 1 (would deliver new dropped kerbs and tactile paving): 
£4,072.37
Option 2 (would deliver priority crossings):  
£19,419.22</t>
  </si>
  <si>
    <t>Two options produced</t>
  </si>
  <si>
    <t xml:space="preserve">Implementation of shared use footway/cycleway along Priory Road - Denmark Hill, with one crossing where necessary. </t>
  </si>
  <si>
    <t>Concept produced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</si>
</sst>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9" x14ac:knownFonts="1">
    <font>
      <sz val="11"/>
      <color theme="1"/>
      <name val="Calibri"/>
      <family val="2"/>
      <scheme val="minor"/>
    </font>
    <font>
      <sz val="11"/>
      <color theme="1"/>
      <name val="Bahnschrift"/>
      <family val="2"/>
    </font>
    <font>
      <sz val="10"/>
      <color theme="1"/>
      <name val="Arial"/>
      <family val="2"/>
    </font>
    <font>
      <b/>
      <sz val="10"/>
      <color theme="1"/>
      <name val="Arial"/>
      <family val="2"/>
    </font>
    <font>
      <sz val="10"/>
      <color rgb="FF000000"/>
      <name val="Arial"/>
      <family val="2"/>
    </font>
    <font>
      <b/>
      <sz val="10"/>
      <color theme="0"/>
      <name val="Arial"/>
      <family val="2"/>
    </font>
    <font>
      <b/>
      <sz val="16"/>
      <color theme="0"/>
      <name val="Arial"/>
      <family val="2"/>
    </font>
    <font>
      <sz val="11"/>
      <color rgb="FF000000"/>
      <name val="Calibri"/>
      <family val="2"/>
    </font>
    <font>
      <sz val="11"/>
      <color rgb="FF000000"/>
      <name val="Calibri"/>
      <family val="2"/>
    </font>
    <font>
      <sz val="11"/>
      <color theme="1"/>
      <name val="Arial"/>
      <family val="2"/>
    </font>
    <font>
      <b/>
      <sz val="11"/>
      <color theme="0"/>
      <name val="Arial"/>
      <family val="2"/>
    </font>
    <font>
      <b/>
      <sz val="11"/>
      <color theme="1"/>
      <name val="Arial"/>
      <family val="2"/>
    </font>
    <font>
      <sz val="8"/>
      <name val="Calibri"/>
      <family val="2"/>
      <scheme val="minor"/>
    </font>
    <font>
      <sz val="10"/>
      <color theme="0"/>
      <name val="Arial"/>
      <family val="2"/>
    </font>
    <font>
      <sz val="11"/>
      <color theme="0"/>
      <name val="Arial"/>
      <family val="2"/>
    </font>
    <font>
      <b/>
      <sz val="14"/>
      <color theme="1"/>
      <name val="Arial"/>
      <family val="2"/>
    </font>
    <font>
      <sz val="11"/>
      <color theme="1"/>
      <name val="Arial"/>
      <family val="2"/>
    </font>
    <font>
      <sz val="11"/>
      <color theme="0"/>
      <name val="Arial"/>
      <family val="2"/>
    </font>
    <font>
      <b/>
      <sz val="11"/>
      <color theme="1"/>
      <name val="Calibri"/>
      <family val="2"/>
      <scheme val="minor"/>
    </font>
  </fonts>
  <fills count="9">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40000"/>
        <bgColor theme="8"/>
      </patternFill>
    </fill>
    <fill>
      <patternFill patternType="solid">
        <fgColor rgb="FFC00000"/>
        <bgColor theme="8"/>
      </patternFill>
    </fill>
    <fill>
      <gradientFill degree="180">
        <stop position="0">
          <color theme="0"/>
        </stop>
        <stop position="1">
          <color rgb="FFC00000"/>
        </stop>
      </gradientFill>
    </fill>
    <fill>
      <patternFill patternType="solid">
        <fgColor theme="0"/>
        <bgColor indexed="64"/>
      </patternFill>
    </fill>
  </fills>
  <borders count="13">
    <border>
      <left/>
      <right/>
      <top/>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indexed="64"/>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1">
    <xf numFmtId="0" fontId="0" fillId="0" borderId="0"/>
  </cellStyleXfs>
  <cellXfs count="94">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wrapText="1"/>
    </xf>
    <xf numFmtId="0" fontId="1" fillId="0" borderId="0" xfId="0" applyFont="1"/>
    <xf numFmtId="9" fontId="1" fillId="0" borderId="0" xfId="0" applyNumberFormat="1" applyFont="1"/>
    <xf numFmtId="0" fontId="1" fillId="0" borderId="0" xfId="0" applyFont="1" applyAlignment="1">
      <alignment horizontal="left"/>
    </xf>
    <xf numFmtId="0" fontId="2" fillId="0" borderId="0" xfId="0" applyFont="1" applyAlignment="1">
      <alignment wrapText="1"/>
    </xf>
    <xf numFmtId="0" fontId="2" fillId="0" borderId="0" xfId="0" applyFont="1"/>
    <xf numFmtId="0" fontId="2" fillId="0" borderId="0" xfId="0" applyFont="1" applyAlignment="1">
      <alignment horizontal="left"/>
    </xf>
    <xf numFmtId="9" fontId="2" fillId="0" borderId="0" xfId="0" applyNumberFormat="1" applyFont="1"/>
    <xf numFmtId="0" fontId="2" fillId="0" borderId="1" xfId="0" applyFont="1" applyBorder="1" applyAlignment="1">
      <alignment wrapText="1"/>
    </xf>
    <xf numFmtId="0" fontId="2" fillId="0" borderId="1" xfId="0" applyFont="1" applyBorder="1" applyAlignment="1">
      <alignment horizontal="left"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6" fontId="2" fillId="0" borderId="1" xfId="0" applyNumberFormat="1" applyFont="1" applyBorder="1" applyAlignment="1">
      <alignment horizontal="left" wrapText="1"/>
    </xf>
    <xf numFmtId="0" fontId="7" fillId="0" borderId="0" xfId="0" applyFont="1" applyAlignment="1">
      <alignment wrapText="1"/>
    </xf>
    <xf numFmtId="0" fontId="8" fillId="0" borderId="0" xfId="0" applyFont="1"/>
    <xf numFmtId="0" fontId="9" fillId="0" borderId="0" xfId="0" applyFont="1"/>
    <xf numFmtId="0" fontId="9" fillId="0" borderId="0" xfId="0" applyFont="1" applyAlignment="1">
      <alignment horizontal="left"/>
    </xf>
    <xf numFmtId="0" fontId="2" fillId="0" borderId="3" xfId="0" applyFont="1" applyBorder="1" applyAlignment="1">
      <alignment wrapText="1"/>
    </xf>
    <xf numFmtId="0" fontId="2" fillId="0" borderId="3" xfId="0" applyFont="1" applyBorder="1" applyAlignment="1">
      <alignment horizontal="left" wrapText="1"/>
    </xf>
    <xf numFmtId="6" fontId="2" fillId="0" borderId="3" xfId="0" applyNumberFormat="1" applyFont="1" applyBorder="1" applyAlignment="1">
      <alignment horizontal="left" wrapText="1"/>
    </xf>
    <xf numFmtId="0" fontId="2" fillId="3" borderId="3" xfId="0" applyFont="1" applyFill="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4"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0" borderId="7" xfId="0" applyFont="1" applyBorder="1" applyAlignment="1">
      <alignment wrapText="1"/>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wrapText="1"/>
    </xf>
    <xf numFmtId="0" fontId="11" fillId="2" borderId="4" xfId="0" applyFont="1" applyFill="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9" fillId="0" borderId="1" xfId="0" applyFont="1" applyBorder="1"/>
    <xf numFmtId="6" fontId="9" fillId="4" borderId="1" xfId="0" applyNumberFormat="1" applyFont="1" applyFill="1" applyBorder="1" applyAlignment="1">
      <alignment horizontal="left" wrapText="1"/>
    </xf>
    <xf numFmtId="0" fontId="9" fillId="0" borderId="1" xfId="0" applyFont="1" applyBorder="1" applyAlignment="1">
      <alignment horizontal="fill" wrapText="1"/>
    </xf>
    <xf numFmtId="3" fontId="9" fillId="0" borderId="1" xfId="0" applyNumberFormat="1" applyFont="1" applyBorder="1" applyAlignment="1">
      <alignment horizontal="left" wrapText="1"/>
    </xf>
    <xf numFmtId="9" fontId="14" fillId="0" borderId="1" xfId="0" applyNumberFormat="1" applyFont="1" applyBorder="1" applyAlignment="1">
      <alignment horizontal="left" wrapText="1"/>
    </xf>
    <xf numFmtId="6" fontId="14" fillId="0" borderId="1" xfId="0" applyNumberFormat="1" applyFont="1" applyBorder="1" applyAlignment="1">
      <alignment horizontal="left" wrapText="1"/>
    </xf>
    <xf numFmtId="0" fontId="14" fillId="0" borderId="1" xfId="0" applyFont="1" applyBorder="1" applyAlignment="1">
      <alignment horizontal="left" wrapText="1"/>
    </xf>
    <xf numFmtId="3" fontId="14" fillId="0" borderId="1" xfId="0" applyNumberFormat="1" applyFont="1" applyBorder="1" applyAlignment="1">
      <alignment horizontal="left" wrapText="1"/>
    </xf>
    <xf numFmtId="0" fontId="15" fillId="0" borderId="0" xfId="0" applyFont="1" applyAlignment="1">
      <alignment wrapText="1"/>
    </xf>
    <xf numFmtId="0" fontId="16" fillId="0" borderId="1" xfId="0" applyFont="1" applyBorder="1" applyAlignment="1">
      <alignment horizontal="left" wrapText="1"/>
    </xf>
    <xf numFmtId="0" fontId="17" fillId="0" borderId="1" xfId="0" applyFont="1" applyBorder="1" applyAlignment="1">
      <alignment horizontal="left" wrapText="1"/>
    </xf>
    <xf numFmtId="0" fontId="10" fillId="5" borderId="7"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4" xfId="0" applyFont="1" applyFill="1" applyBorder="1" applyAlignment="1">
      <alignment vertical="center" wrapText="1"/>
    </xf>
    <xf numFmtId="0" fontId="10" fillId="6" borderId="8" xfId="0" applyFont="1" applyFill="1" applyBorder="1" applyAlignment="1">
      <alignment vertical="center" wrapText="1"/>
    </xf>
    <xf numFmtId="0" fontId="10" fillId="6" borderId="3" xfId="0" applyFont="1" applyFill="1" applyBorder="1" applyAlignment="1">
      <alignment vertical="center" wrapText="1"/>
    </xf>
    <xf numFmtId="0" fontId="10" fillId="6" borderId="3" xfId="0" applyFont="1" applyFill="1" applyBorder="1" applyAlignment="1">
      <alignment horizontal="left" vertical="center" wrapText="1"/>
    </xf>
    <xf numFmtId="0" fontId="10" fillId="6" borderId="6" xfId="0" applyFont="1" applyFill="1" applyBorder="1" applyAlignment="1">
      <alignment vertical="center" wrapText="1"/>
    </xf>
    <xf numFmtId="0" fontId="10" fillId="6" borderId="5" xfId="0" applyFont="1" applyFill="1" applyBorder="1" applyAlignment="1">
      <alignment vertical="center" wrapText="1"/>
    </xf>
    <xf numFmtId="9" fontId="13" fillId="0" borderId="1" xfId="0" applyNumberFormat="1"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vertical="center"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9" fontId="13" fillId="0" borderId="3" xfId="0" applyNumberFormat="1" applyFont="1" applyBorder="1" applyAlignment="1">
      <alignment horizontal="left"/>
    </xf>
    <xf numFmtId="8" fontId="2" fillId="0" borderId="3" xfId="0" applyNumberFormat="1" applyFont="1" applyBorder="1" applyAlignment="1">
      <alignment horizontal="left" wrapText="1"/>
    </xf>
    <xf numFmtId="0" fontId="2" fillId="0" borderId="10" xfId="0" applyFont="1" applyBorder="1" applyAlignment="1">
      <alignment horizontal="left" wrapText="1"/>
    </xf>
    <xf numFmtId="6" fontId="2" fillId="8" borderId="3" xfId="0" applyNumberFormat="1" applyFont="1" applyFill="1" applyBorder="1" applyAlignment="1">
      <alignment horizontal="left" wrapText="1"/>
    </xf>
    <xf numFmtId="6" fontId="9" fillId="8" borderId="1" xfId="0" applyNumberFormat="1" applyFont="1" applyFill="1" applyBorder="1" applyAlignment="1">
      <alignment horizontal="left" wrapText="1"/>
    </xf>
    <xf numFmtId="0" fontId="0" fillId="8" borderId="0" xfId="0" applyFill="1"/>
    <xf numFmtId="0" fontId="9" fillId="0" borderId="1" xfId="0" applyFont="1" applyBorder="1" applyAlignment="1">
      <alignment vertical="center" wrapText="1"/>
    </xf>
    <xf numFmtId="0" fontId="9" fillId="0" borderId="0" xfId="0" applyFont="1" applyAlignment="1">
      <alignment wrapText="1"/>
    </xf>
    <xf numFmtId="9" fontId="14" fillId="4" borderId="1" xfId="0" applyNumberFormat="1" applyFont="1" applyFill="1" applyBorder="1" applyAlignment="1">
      <alignment horizontal="left" wrapText="1"/>
    </xf>
    <xf numFmtId="6" fontId="2" fillId="0" borderId="9" xfId="0" applyNumberFormat="1" applyFont="1" applyBorder="1" applyAlignment="1">
      <alignment wrapText="1"/>
    </xf>
    <xf numFmtId="6" fontId="0" fillId="0" borderId="0" xfId="0" applyNumberFormat="1" applyAlignment="1">
      <alignment wrapText="1"/>
    </xf>
    <xf numFmtId="0" fontId="2" fillId="8" borderId="0" xfId="0" applyFont="1" applyFill="1"/>
    <xf numFmtId="0" fontId="2" fillId="8" borderId="0" xfId="0" applyFont="1" applyFill="1" applyAlignment="1">
      <alignment wrapText="1"/>
    </xf>
    <xf numFmtId="0" fontId="18" fillId="0" borderId="0" xfId="0" applyFont="1" applyAlignment="1">
      <alignment vertical="center"/>
    </xf>
    <xf numFmtId="0" fontId="3" fillId="2" borderId="11" xfId="0" applyFont="1" applyFill="1" applyBorder="1" applyAlignment="1">
      <alignment horizontal="center" vertical="center" wrapText="1"/>
    </xf>
    <xf numFmtId="0" fontId="2" fillId="0" borderId="12" xfId="0" applyFont="1" applyBorder="1" applyAlignment="1">
      <alignment wrapText="1"/>
    </xf>
    <xf numFmtId="0" fontId="2" fillId="0" borderId="10" xfId="0" applyFont="1" applyBorder="1" applyAlignment="1">
      <alignment wrapText="1"/>
    </xf>
    <xf numFmtId="6" fontId="2" fillId="0" borderId="10" xfId="0" applyNumberFormat="1" applyFont="1" applyBorder="1" applyAlignment="1">
      <alignment horizontal="left" wrapText="1"/>
    </xf>
    <xf numFmtId="9" fontId="13" fillId="0" borderId="10" xfId="0" applyNumberFormat="1" applyFont="1" applyBorder="1" applyAlignment="1">
      <alignment horizontal="left"/>
    </xf>
    <xf numFmtId="0" fontId="2" fillId="3" borderId="10" xfId="0" applyFont="1" applyFill="1" applyBorder="1" applyAlignment="1">
      <alignment vertical="center" wrapText="1"/>
    </xf>
    <xf numFmtId="0" fontId="2" fillId="0" borderId="10" xfId="0" applyFont="1" applyBorder="1" applyAlignment="1">
      <alignment horizontal="center" vertical="center" wrapText="1"/>
    </xf>
    <xf numFmtId="0" fontId="3" fillId="0" borderId="10" xfId="0" applyFont="1" applyBorder="1" applyAlignment="1">
      <alignment wrapText="1"/>
    </xf>
    <xf numFmtId="8" fontId="2" fillId="0" borderId="9" xfId="0" applyNumberFormat="1" applyFont="1" applyBorder="1" applyAlignment="1">
      <alignment wrapText="1"/>
    </xf>
    <xf numFmtId="9" fontId="13" fillId="0" borderId="1" xfId="0" applyNumberFormat="1" applyFont="1" applyBorder="1" applyAlignment="1">
      <alignment horizontal="left" wrapText="1"/>
    </xf>
    <xf numFmtId="0" fontId="6" fillId="7" borderId="0" xfId="0" applyFont="1" applyFill="1"/>
    <xf numFmtId="0" fontId="5" fillId="7" borderId="0" xfId="0" applyFont="1" applyFill="1"/>
    <xf numFmtId="0" fontId="15" fillId="0" borderId="0" xfId="0" applyFont="1" applyAlignment="1">
      <alignment horizontal="center" wrapText="1"/>
    </xf>
  </cellXfs>
  <cellStyles count="1">
    <cellStyle name="Normal" xfId="0" builtinId="0"/>
  </cellStyles>
  <dxfs count="63">
    <dxf>
      <fill>
        <patternFill>
          <bgColor rgb="FFFACED4"/>
        </patternFill>
      </fill>
    </dxf>
    <dxf>
      <fill>
        <patternFill>
          <bgColor rgb="FFF9A5A7"/>
        </patternFill>
      </fill>
    </dxf>
    <dxf>
      <fill>
        <patternFill>
          <bgColor rgb="FFF57F7F"/>
        </patternFill>
      </fill>
    </dxf>
    <dxf>
      <fill>
        <patternFill>
          <bgColor rgb="FFFCDAD8"/>
        </patternFill>
      </fill>
    </dxf>
    <dxf>
      <fill>
        <patternFill>
          <bgColor rgb="FFF7B5B5"/>
        </patternFill>
      </fill>
    </dxf>
    <dxf>
      <fill>
        <patternFill>
          <bgColor rgb="FFF18386"/>
        </patternFill>
      </fill>
    </dxf>
    <dxf>
      <fill>
        <patternFill>
          <bgColor rgb="FFFCC8CF"/>
        </patternFill>
      </fill>
    </dxf>
    <dxf>
      <fill>
        <patternFill>
          <bgColor rgb="FFF8A2A2"/>
        </patternFill>
      </fill>
    </dxf>
    <dxf>
      <fill>
        <patternFill>
          <bgColor rgb="FFF58388"/>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
      <fill>
        <patternFill>
          <bgColor rgb="FFFACED4"/>
        </patternFill>
      </fill>
    </dxf>
    <dxf>
      <fill>
        <patternFill>
          <bgColor rgb="FFF9A5A7"/>
        </patternFill>
      </fill>
    </dxf>
    <dxf>
      <fill>
        <patternFill>
          <bgColor rgb="FFF57F7F"/>
        </patternFill>
      </fill>
    </dxf>
    <dxf>
      <fill>
        <patternFill>
          <bgColor rgb="FFF4D5D0"/>
        </patternFill>
      </fill>
    </dxf>
    <dxf>
      <fill>
        <patternFill>
          <bgColor rgb="FFEAA4A4"/>
        </patternFill>
      </fill>
    </dxf>
    <dxf>
      <fill>
        <patternFill>
          <bgColor rgb="FFF57B7E"/>
        </patternFill>
      </fill>
    </dxf>
    <dxf>
      <fill>
        <patternFill>
          <bgColor rgb="FFF0787E"/>
        </patternFill>
      </fill>
    </dxf>
    <dxf>
      <fill>
        <patternFill>
          <bgColor rgb="FFF2A0A2"/>
        </patternFill>
      </fill>
    </dxf>
    <dxf>
      <fill>
        <patternFill>
          <bgColor rgb="FFFBD9DA"/>
        </patternFill>
      </fill>
    </dxf>
    <dxf>
      <fill>
        <patternFill>
          <bgColor rgb="FFF4D5D0"/>
        </patternFill>
      </fill>
    </dxf>
    <dxf>
      <fill>
        <patternFill>
          <bgColor rgb="FFEAA4A4"/>
        </patternFill>
      </fill>
    </dxf>
    <dxf>
      <fill>
        <patternFill>
          <bgColor rgb="FFF57B7E"/>
        </patternFill>
      </fill>
    </dxf>
    <dxf>
      <fill>
        <patternFill>
          <bgColor rgb="FFF2A0A2"/>
        </patternFill>
      </fill>
    </dxf>
    <dxf>
      <fill>
        <patternFill>
          <bgColor rgb="FFFBD9DA"/>
        </patternFill>
      </fill>
    </dxf>
    <dxf>
      <fill>
        <patternFill>
          <bgColor rgb="FFF0787E"/>
        </patternFill>
      </fill>
    </dxf>
    <dxf>
      <fill>
        <patternFill>
          <bgColor rgb="FFFCC8CF"/>
        </patternFill>
      </fill>
    </dxf>
    <dxf>
      <fill>
        <patternFill>
          <bgColor rgb="FFF8A2A2"/>
        </patternFill>
      </fill>
    </dxf>
    <dxf>
      <fill>
        <patternFill>
          <bgColor rgb="FFF58388"/>
        </patternFill>
      </fill>
    </dxf>
    <dxf>
      <fill>
        <patternFill>
          <bgColor rgb="FFFCDAD8"/>
        </patternFill>
      </fill>
    </dxf>
    <dxf>
      <fill>
        <patternFill>
          <bgColor rgb="FFF7B5B5"/>
        </patternFill>
      </fill>
    </dxf>
    <dxf>
      <fill>
        <patternFill>
          <bgColor rgb="FFF18386"/>
        </patternFill>
      </fill>
    </dxf>
    <dxf>
      <fill>
        <patternFill>
          <bgColor rgb="FFFCDAD8"/>
        </patternFill>
      </fill>
    </dxf>
    <dxf>
      <fill>
        <patternFill>
          <bgColor rgb="FFF7B5B5"/>
        </patternFill>
      </fill>
    </dxf>
    <dxf>
      <fill>
        <patternFill>
          <bgColor rgb="FFF18386"/>
        </patternFill>
      </fill>
    </dxf>
    <dxf>
      <fill>
        <patternFill>
          <bgColor rgb="FFEA9698"/>
        </patternFill>
      </fill>
    </dxf>
    <dxf>
      <fill>
        <patternFill>
          <bgColor rgb="FFF7DDDE"/>
        </patternFill>
      </fill>
    </dxf>
    <dxf>
      <fill>
        <patternFill>
          <bgColor rgb="FFF26E6E"/>
        </patternFill>
      </fill>
    </dxf>
    <dxf>
      <fill>
        <patternFill>
          <bgColor rgb="FFF26E6E"/>
        </patternFill>
      </fill>
    </dxf>
    <dxf>
      <fill>
        <patternFill>
          <bgColor rgb="FFEA9698"/>
        </patternFill>
      </fill>
    </dxf>
    <dxf>
      <fill>
        <patternFill>
          <bgColor rgb="FFF7DDDE"/>
        </patternFill>
      </fill>
    </dxf>
    <dxf>
      <fill>
        <patternFill>
          <bgColor rgb="FFF26E6E"/>
        </patternFill>
      </fill>
    </dxf>
    <dxf>
      <fill>
        <patternFill>
          <bgColor rgb="FFEA9698"/>
        </patternFill>
      </fill>
    </dxf>
    <dxf>
      <fill>
        <patternFill>
          <bgColor rgb="FFF7DDDE"/>
        </patternFill>
      </fill>
    </dxf>
    <dxf>
      <fill>
        <patternFill>
          <bgColor rgb="FFF18386"/>
        </patternFill>
      </fill>
    </dxf>
    <dxf>
      <fill>
        <patternFill>
          <bgColor rgb="FFF7B5B5"/>
        </patternFill>
      </fill>
    </dxf>
    <dxf>
      <fill>
        <patternFill>
          <bgColor rgb="FFFCDAD8"/>
        </patternFill>
      </fill>
    </dxf>
  </dxfs>
  <tableStyles count="0" defaultTableStyle="TableStyleMedium2" defaultPivotStyle="PivotStyleLight16"/>
  <colors>
    <mruColors>
      <color rgb="FFF57F7F"/>
      <color rgb="FFFACED4"/>
      <color rgb="FFF9A5A7"/>
      <color rgb="FFF58388"/>
      <color rgb="FFF8A2A2"/>
      <color rgb="FFF36D73"/>
      <color rgb="FFF79393"/>
      <color rgb="FFFCC8CF"/>
      <color rgb="FFE8888A"/>
      <color rgb="FFF7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663-6775-402B-A2E3-B1028E0BAC33}">
  <dimension ref="A1:AD17"/>
  <sheetViews>
    <sheetView zoomScale="70" zoomScaleNormal="70" workbookViewId="0">
      <selection activeCell="G21" sqref="G21"/>
    </sheetView>
  </sheetViews>
  <sheetFormatPr defaultColWidth="8.7109375" defaultRowHeight="15" x14ac:dyDescent="0.25"/>
  <cols>
    <col min="1" max="1" width="2.5703125" customWidth="1"/>
    <col min="2" max="2" width="4" customWidth="1"/>
    <col min="3" max="3" width="1.85546875" customWidth="1"/>
    <col min="4" max="4" width="15.5703125" customWidth="1"/>
    <col min="5" max="7" width="40.5703125" customWidth="1"/>
    <col min="8" max="8" width="25.5703125" customWidth="1"/>
    <col min="9" max="9" width="30.5703125" customWidth="1"/>
    <col min="10" max="10" width="40.5703125" customWidth="1"/>
    <col min="11" max="11" width="25.5703125" customWidth="1"/>
    <col min="12" max="12" width="33.5703125" customWidth="1"/>
    <col min="13" max="26" width="0" hidden="1" customWidth="1"/>
    <col min="27" max="27" width="10.5703125" customWidth="1"/>
    <col min="28" max="28" width="20.5703125" customWidth="1"/>
    <col min="30" max="30" width="27.85546875" customWidth="1"/>
  </cols>
  <sheetData>
    <row r="1" spans="1:30" x14ac:dyDescent="0.25">
      <c r="A1" s="8"/>
      <c r="B1" s="8"/>
      <c r="I1" s="2"/>
      <c r="J1" s="2"/>
      <c r="K1" s="2"/>
      <c r="L1" s="2"/>
    </row>
    <row r="2" spans="1:30" ht="20.25" x14ac:dyDescent="0.3">
      <c r="A2" s="8"/>
      <c r="B2" s="8"/>
      <c r="C2" s="8"/>
      <c r="D2" s="91" t="s">
        <v>573</v>
      </c>
      <c r="E2" s="92"/>
      <c r="F2" s="92"/>
      <c r="G2" s="92"/>
      <c r="H2" s="92"/>
      <c r="I2" s="92"/>
      <c r="J2" s="92"/>
      <c r="K2" s="92"/>
      <c r="L2" s="92"/>
      <c r="M2" s="92"/>
      <c r="N2" s="92"/>
      <c r="O2" s="92"/>
      <c r="P2" s="92"/>
      <c r="Q2" s="92"/>
      <c r="R2" s="92"/>
      <c r="S2" s="92"/>
      <c r="T2" s="92"/>
      <c r="U2" s="92"/>
      <c r="V2" s="92"/>
      <c r="W2" s="92"/>
      <c r="X2" s="92"/>
      <c r="Y2" s="92"/>
      <c r="Z2" s="92"/>
      <c r="AA2" s="92"/>
      <c r="AB2" s="92"/>
    </row>
    <row r="3" spans="1:30" x14ac:dyDescent="0.2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25">
      <c r="A4" s="7"/>
      <c r="B4" s="7"/>
      <c r="C4" s="7"/>
      <c r="D4" s="57" t="s">
        <v>411</v>
      </c>
      <c r="E4" s="58" t="s">
        <v>435</v>
      </c>
      <c r="F4" s="58" t="s">
        <v>436</v>
      </c>
      <c r="G4" s="58" t="s">
        <v>414</v>
      </c>
      <c r="H4" s="59" t="s">
        <v>437</v>
      </c>
      <c r="I4" s="59" t="s">
        <v>576</v>
      </c>
      <c r="J4" s="59" t="s">
        <v>417</v>
      </c>
      <c r="K4" s="59" t="s">
        <v>418</v>
      </c>
      <c r="L4" s="59" t="s">
        <v>487</v>
      </c>
      <c r="M4" s="58" t="s">
        <v>419</v>
      </c>
      <c r="N4" s="58" t="s">
        <v>420</v>
      </c>
      <c r="O4" s="58" t="s">
        <v>421</v>
      </c>
      <c r="P4" s="58" t="s">
        <v>422</v>
      </c>
      <c r="Q4" s="61" t="s">
        <v>423</v>
      </c>
      <c r="R4" s="58" t="s">
        <v>424</v>
      </c>
      <c r="S4" s="58" t="s">
        <v>425</v>
      </c>
      <c r="T4" s="61" t="s">
        <v>426</v>
      </c>
      <c r="U4" s="58" t="s">
        <v>427</v>
      </c>
      <c r="V4" s="61" t="s">
        <v>428</v>
      </c>
      <c r="W4" s="58" t="s">
        <v>429</v>
      </c>
      <c r="X4" s="58" t="s">
        <v>430</v>
      </c>
      <c r="Y4" s="58" t="s">
        <v>431</v>
      </c>
      <c r="Z4" s="58" t="s">
        <v>432</v>
      </c>
      <c r="AA4" s="61" t="s">
        <v>433</v>
      </c>
      <c r="AB4" s="60" t="s">
        <v>439</v>
      </c>
      <c r="AD4" s="49" t="s">
        <v>410</v>
      </c>
    </row>
    <row r="5" spans="1:30" ht="60" customHeight="1" x14ac:dyDescent="0.25">
      <c r="B5" s="80"/>
      <c r="D5" s="28" t="s">
        <v>37</v>
      </c>
      <c r="E5" s="21" t="s">
        <v>566</v>
      </c>
      <c r="F5" s="21" t="s">
        <v>497</v>
      </c>
      <c r="G5" s="21" t="s">
        <v>564</v>
      </c>
      <c r="H5" s="22" t="s">
        <v>35</v>
      </c>
      <c r="I5" s="23">
        <v>7975</v>
      </c>
      <c r="J5" s="62">
        <v>1</v>
      </c>
      <c r="K5" s="22" t="s">
        <v>74</v>
      </c>
      <c r="L5" s="22" t="s">
        <v>565</v>
      </c>
      <c r="M5" s="24">
        <v>2.67</v>
      </c>
      <c r="N5" s="25">
        <v>2</v>
      </c>
      <c r="O5" s="25">
        <v>3</v>
      </c>
      <c r="P5" s="25">
        <v>2</v>
      </c>
      <c r="Q5" s="25">
        <v>3</v>
      </c>
      <c r="R5" s="25">
        <v>3</v>
      </c>
      <c r="S5" s="25">
        <v>3</v>
      </c>
      <c r="T5" s="25">
        <v>2</v>
      </c>
      <c r="U5" s="25">
        <v>3</v>
      </c>
      <c r="V5" s="25">
        <v>1</v>
      </c>
      <c r="W5" s="25">
        <v>2</v>
      </c>
      <c r="X5" s="25">
        <v>3</v>
      </c>
      <c r="Y5" s="25">
        <v>2</v>
      </c>
      <c r="Z5" s="25">
        <v>2</v>
      </c>
      <c r="AA5" s="26">
        <f>SUM(N5:Z5)</f>
        <v>31</v>
      </c>
      <c r="AB5" s="30" t="s">
        <v>7</v>
      </c>
    </row>
    <row r="6" spans="1:30" s="1" customFormat="1" ht="75" customHeight="1" x14ac:dyDescent="0.25">
      <c r="A6" s="7"/>
      <c r="B6" s="80"/>
      <c r="C6" s="7"/>
      <c r="D6" s="28" t="s">
        <v>8</v>
      </c>
      <c r="E6" s="21" t="s">
        <v>542</v>
      </c>
      <c r="F6" s="21" t="s">
        <v>543</v>
      </c>
      <c r="G6" s="21" t="s">
        <v>544</v>
      </c>
      <c r="H6" s="21" t="s">
        <v>35</v>
      </c>
      <c r="I6" s="23">
        <v>14700</v>
      </c>
      <c r="J6" s="62">
        <v>1</v>
      </c>
      <c r="K6" s="22" t="s">
        <v>74</v>
      </c>
      <c r="L6" s="69" t="s">
        <v>539</v>
      </c>
      <c r="M6" s="24" t="s">
        <v>27</v>
      </c>
      <c r="N6" s="25">
        <v>2</v>
      </c>
      <c r="O6" s="25">
        <v>2</v>
      </c>
      <c r="P6" s="25">
        <v>1</v>
      </c>
      <c r="Q6" s="25">
        <v>2</v>
      </c>
      <c r="R6" s="25">
        <v>1</v>
      </c>
      <c r="S6" s="29">
        <v>2</v>
      </c>
      <c r="T6" s="25">
        <v>3</v>
      </c>
      <c r="U6" s="25">
        <v>3</v>
      </c>
      <c r="V6" s="25">
        <v>3</v>
      </c>
      <c r="W6" s="25">
        <v>2</v>
      </c>
      <c r="X6" s="25">
        <v>3</v>
      </c>
      <c r="Y6" s="25">
        <v>3</v>
      </c>
      <c r="Z6" s="25">
        <v>2</v>
      </c>
      <c r="AA6" s="26">
        <v>29</v>
      </c>
      <c r="AB6" s="30" t="s">
        <v>7</v>
      </c>
    </row>
    <row r="7" spans="1:30" s="1" customFormat="1" ht="75" customHeight="1" x14ac:dyDescent="0.25">
      <c r="A7" s="7"/>
      <c r="B7" s="80"/>
      <c r="C7" s="7"/>
      <c r="D7" s="28" t="s">
        <v>8</v>
      </c>
      <c r="E7" s="28" t="s">
        <v>549</v>
      </c>
      <c r="F7" s="21" t="s">
        <v>550</v>
      </c>
      <c r="G7" s="21" t="s">
        <v>551</v>
      </c>
      <c r="H7" s="21" t="s">
        <v>35</v>
      </c>
      <c r="I7" s="23">
        <v>12000</v>
      </c>
      <c r="J7" s="62">
        <v>1</v>
      </c>
      <c r="K7" s="22" t="s">
        <v>74</v>
      </c>
      <c r="L7" s="69" t="s">
        <v>539</v>
      </c>
      <c r="M7" s="24" t="s">
        <v>27</v>
      </c>
      <c r="N7" s="25">
        <v>2</v>
      </c>
      <c r="O7" s="25">
        <v>1</v>
      </c>
      <c r="P7" s="25">
        <v>1</v>
      </c>
      <c r="Q7" s="25">
        <v>2</v>
      </c>
      <c r="R7" s="25">
        <v>1</v>
      </c>
      <c r="S7" s="29">
        <v>3</v>
      </c>
      <c r="T7" s="25">
        <v>3</v>
      </c>
      <c r="U7" s="25">
        <v>3</v>
      </c>
      <c r="V7" s="25">
        <v>3</v>
      </c>
      <c r="W7" s="25">
        <v>1</v>
      </c>
      <c r="X7" s="25">
        <v>3</v>
      </c>
      <c r="Y7" s="25">
        <v>3</v>
      </c>
      <c r="Z7" s="25">
        <v>3</v>
      </c>
      <c r="AA7" s="26">
        <v>29</v>
      </c>
      <c r="AB7" s="30" t="s">
        <v>7</v>
      </c>
    </row>
    <row r="8" spans="1:30" ht="35.1" customHeight="1" x14ac:dyDescent="0.25">
      <c r="A8" s="8"/>
      <c r="B8" s="80"/>
      <c r="C8" s="8"/>
      <c r="D8" s="28" t="s">
        <v>37</v>
      </c>
      <c r="E8" s="21" t="s">
        <v>68</v>
      </c>
      <c r="F8" s="21" t="s">
        <v>69</v>
      </c>
      <c r="G8" s="22" t="s">
        <v>572</v>
      </c>
      <c r="H8" s="22" t="s">
        <v>5</v>
      </c>
      <c r="I8" s="22" t="s">
        <v>575</v>
      </c>
      <c r="J8" s="62">
        <v>1</v>
      </c>
      <c r="K8" s="22" t="s">
        <v>74</v>
      </c>
      <c r="L8" s="22" t="s">
        <v>490</v>
      </c>
      <c r="M8" s="24">
        <v>1.8</v>
      </c>
      <c r="N8" s="25">
        <v>1</v>
      </c>
      <c r="O8" s="25">
        <v>2</v>
      </c>
      <c r="P8" s="25">
        <v>1</v>
      </c>
      <c r="Q8" s="25">
        <v>2</v>
      </c>
      <c r="R8" s="25">
        <v>3</v>
      </c>
      <c r="S8" s="25">
        <v>3</v>
      </c>
      <c r="T8" s="25">
        <v>3</v>
      </c>
      <c r="U8" s="25">
        <v>2</v>
      </c>
      <c r="V8" s="25">
        <v>3</v>
      </c>
      <c r="W8" s="25">
        <v>2</v>
      </c>
      <c r="X8" s="25">
        <v>3</v>
      </c>
      <c r="Y8" s="25">
        <v>3</v>
      </c>
      <c r="Z8" s="25">
        <v>1</v>
      </c>
      <c r="AA8" s="26">
        <f>SUM(N8:Z8)</f>
        <v>29</v>
      </c>
      <c r="AB8" s="30" t="s">
        <v>60</v>
      </c>
    </row>
    <row r="9" spans="1:30" s="1" customFormat="1" ht="81.95" customHeight="1" x14ac:dyDescent="0.25">
      <c r="A9" s="7"/>
      <c r="B9" s="80"/>
      <c r="C9" s="7"/>
      <c r="D9" s="28" t="s">
        <v>8</v>
      </c>
      <c r="E9" s="21" t="s">
        <v>516</v>
      </c>
      <c r="F9" s="21" t="s">
        <v>522</v>
      </c>
      <c r="G9" s="21" t="s">
        <v>517</v>
      </c>
      <c r="H9" s="21" t="s">
        <v>406</v>
      </c>
      <c r="I9" s="77">
        <v>17000</v>
      </c>
      <c r="J9" s="62">
        <v>1</v>
      </c>
      <c r="K9" s="22" t="s">
        <v>74</v>
      </c>
      <c r="L9" s="22" t="s">
        <v>523</v>
      </c>
      <c r="M9" s="24" t="s">
        <v>27</v>
      </c>
      <c r="N9" s="25">
        <v>2</v>
      </c>
      <c r="O9" s="25">
        <v>2</v>
      </c>
      <c r="P9" s="25">
        <v>1</v>
      </c>
      <c r="Q9" s="25">
        <v>2</v>
      </c>
      <c r="R9" s="25">
        <v>1</v>
      </c>
      <c r="S9" s="29">
        <v>2</v>
      </c>
      <c r="T9" s="25">
        <v>3</v>
      </c>
      <c r="U9" s="25">
        <v>3</v>
      </c>
      <c r="V9" s="25">
        <v>3</v>
      </c>
      <c r="W9" s="25">
        <v>2</v>
      </c>
      <c r="X9" s="25">
        <v>2</v>
      </c>
      <c r="Y9" s="25">
        <v>3</v>
      </c>
      <c r="Z9" s="25">
        <v>2</v>
      </c>
      <c r="AA9" s="26">
        <v>28</v>
      </c>
      <c r="AB9" s="30" t="s">
        <v>7</v>
      </c>
    </row>
    <row r="10" spans="1:30" ht="51.75" x14ac:dyDescent="0.25">
      <c r="A10" s="8"/>
      <c r="B10" s="80"/>
      <c r="C10" s="8"/>
      <c r="D10" s="28" t="s">
        <v>1</v>
      </c>
      <c r="E10" s="21" t="s">
        <v>33</v>
      </c>
      <c r="F10" s="21" t="s">
        <v>34</v>
      </c>
      <c r="G10" s="21" t="s">
        <v>442</v>
      </c>
      <c r="H10" s="21" t="s">
        <v>35</v>
      </c>
      <c r="I10" s="22" t="s">
        <v>574</v>
      </c>
      <c r="J10" s="62">
        <v>1</v>
      </c>
      <c r="K10" s="22" t="s">
        <v>74</v>
      </c>
      <c r="L10" s="22" t="s">
        <v>492</v>
      </c>
      <c r="M10" s="24" t="s">
        <v>36</v>
      </c>
      <c r="N10" s="25">
        <v>2</v>
      </c>
      <c r="O10" s="25">
        <v>2</v>
      </c>
      <c r="P10" s="25">
        <v>1</v>
      </c>
      <c r="Q10" s="25">
        <v>1</v>
      </c>
      <c r="R10" s="25">
        <v>1</v>
      </c>
      <c r="S10" s="25">
        <v>2</v>
      </c>
      <c r="T10" s="25">
        <v>3</v>
      </c>
      <c r="U10" s="25">
        <v>3</v>
      </c>
      <c r="V10" s="25">
        <v>3</v>
      </c>
      <c r="W10" s="25">
        <v>1</v>
      </c>
      <c r="X10" s="25">
        <v>3</v>
      </c>
      <c r="Y10" s="25">
        <v>3</v>
      </c>
      <c r="Z10" s="25">
        <v>2</v>
      </c>
      <c r="AA10" s="26">
        <f>SUM(N10:Z10)</f>
        <v>27</v>
      </c>
      <c r="AB10" s="30" t="s">
        <v>28</v>
      </c>
    </row>
    <row r="11" spans="1:30" ht="56.45" customHeight="1" x14ac:dyDescent="0.25">
      <c r="A11" s="8"/>
      <c r="B11" s="80"/>
      <c r="C11" s="8"/>
      <c r="D11" s="28" t="s">
        <v>37</v>
      </c>
      <c r="E11" s="21" t="s">
        <v>545</v>
      </c>
      <c r="F11" s="21" t="s">
        <v>547</v>
      </c>
      <c r="G11" s="21" t="s">
        <v>548</v>
      </c>
      <c r="H11" s="21" t="s">
        <v>35</v>
      </c>
      <c r="I11" s="23">
        <v>20250</v>
      </c>
      <c r="J11" s="67">
        <v>1</v>
      </c>
      <c r="K11" s="23" t="s">
        <v>74</v>
      </c>
      <c r="L11" s="69" t="s">
        <v>577</v>
      </c>
      <c r="M11" s="24" t="s">
        <v>486</v>
      </c>
      <c r="N11" s="25">
        <v>2</v>
      </c>
      <c r="O11" s="25">
        <v>2</v>
      </c>
      <c r="P11" s="25">
        <v>1</v>
      </c>
      <c r="Q11" s="25">
        <v>1</v>
      </c>
      <c r="R11" s="25">
        <v>1</v>
      </c>
      <c r="S11" s="29">
        <v>3</v>
      </c>
      <c r="T11" s="25">
        <v>2</v>
      </c>
      <c r="U11" s="25">
        <v>2</v>
      </c>
      <c r="V11" s="25">
        <v>3</v>
      </c>
      <c r="W11" s="25">
        <v>1</v>
      </c>
      <c r="X11" s="25">
        <v>3</v>
      </c>
      <c r="Y11" s="25">
        <v>3</v>
      </c>
      <c r="Z11" s="25">
        <v>2</v>
      </c>
      <c r="AA11" s="26">
        <f>SUM(N11:Z11)</f>
        <v>26</v>
      </c>
      <c r="AB11" s="30" t="s">
        <v>7</v>
      </c>
    </row>
    <row r="12" spans="1:30" ht="44.1" customHeight="1" x14ac:dyDescent="0.25">
      <c r="A12" s="8"/>
      <c r="B12" s="80"/>
      <c r="C12" s="8"/>
      <c r="D12" s="27" t="s">
        <v>37</v>
      </c>
      <c r="E12" s="11" t="s">
        <v>536</v>
      </c>
      <c r="F12" s="11" t="s">
        <v>537</v>
      </c>
      <c r="G12" s="12" t="s">
        <v>538</v>
      </c>
      <c r="H12" s="12" t="s">
        <v>35</v>
      </c>
      <c r="I12" s="16">
        <v>1500</v>
      </c>
      <c r="J12" s="62">
        <v>1</v>
      </c>
      <c r="K12" s="16" t="s">
        <v>74</v>
      </c>
      <c r="L12" s="69" t="s">
        <v>577</v>
      </c>
      <c r="M12" s="13" t="s">
        <v>36</v>
      </c>
      <c r="N12" s="14">
        <v>1</v>
      </c>
      <c r="O12" s="14">
        <v>1</v>
      </c>
      <c r="P12" s="14">
        <v>1</v>
      </c>
      <c r="Q12" s="14">
        <v>2</v>
      </c>
      <c r="R12" s="14">
        <v>1</v>
      </c>
      <c r="S12" s="14">
        <v>1</v>
      </c>
      <c r="T12" s="14">
        <v>2</v>
      </c>
      <c r="U12" s="14">
        <v>2</v>
      </c>
      <c r="V12" s="14">
        <v>3</v>
      </c>
      <c r="W12" s="14">
        <v>1</v>
      </c>
      <c r="X12" s="14">
        <v>3</v>
      </c>
      <c r="Y12" s="14">
        <v>2</v>
      </c>
      <c r="Z12" s="14">
        <v>1</v>
      </c>
      <c r="AA12" s="15">
        <f>SUM(N12:Z12)</f>
        <v>21</v>
      </c>
      <c r="AB12" s="31" t="s">
        <v>70</v>
      </c>
    </row>
    <row r="13" spans="1:30" s="1" customFormat="1" ht="75" customHeight="1" x14ac:dyDescent="0.25">
      <c r="A13" s="7"/>
      <c r="B13" s="7"/>
      <c r="C13" s="7"/>
      <c r="D13" s="28" t="s">
        <v>37</v>
      </c>
      <c r="E13" s="21" t="s">
        <v>558</v>
      </c>
      <c r="F13" s="21" t="s">
        <v>559</v>
      </c>
      <c r="G13" s="21" t="s">
        <v>560</v>
      </c>
      <c r="H13" s="21" t="s">
        <v>35</v>
      </c>
      <c r="I13" s="70">
        <v>1750</v>
      </c>
      <c r="J13" s="62">
        <v>1</v>
      </c>
      <c r="K13" s="16" t="s">
        <v>74</v>
      </c>
      <c r="L13" s="69" t="s">
        <v>577</v>
      </c>
      <c r="M13" s="24" t="s">
        <v>27</v>
      </c>
      <c r="N13" s="25">
        <v>1</v>
      </c>
      <c r="O13" s="25">
        <v>1</v>
      </c>
      <c r="P13" s="25">
        <v>2</v>
      </c>
      <c r="Q13" s="25">
        <v>2</v>
      </c>
      <c r="R13" s="25">
        <v>1</v>
      </c>
      <c r="S13" s="29">
        <v>1</v>
      </c>
      <c r="T13" s="25">
        <v>3</v>
      </c>
      <c r="U13" s="25">
        <v>3</v>
      </c>
      <c r="V13" s="25">
        <v>3</v>
      </c>
      <c r="W13" s="25">
        <v>1</v>
      </c>
      <c r="X13" s="25">
        <v>3</v>
      </c>
      <c r="Y13" s="25">
        <v>3</v>
      </c>
      <c r="Z13" s="25">
        <v>2</v>
      </c>
      <c r="AA13" s="26">
        <v>26</v>
      </c>
      <c r="AB13" s="30" t="s">
        <v>7</v>
      </c>
    </row>
    <row r="14" spans="1:30" s="1" customFormat="1" ht="75" customHeight="1" x14ac:dyDescent="0.25">
      <c r="A14" s="7"/>
      <c r="B14" s="7"/>
      <c r="C14" s="7"/>
      <c r="D14" s="28" t="s">
        <v>37</v>
      </c>
      <c r="E14" s="21" t="s">
        <v>552</v>
      </c>
      <c r="F14" s="21" t="s">
        <v>553</v>
      </c>
      <c r="G14" s="21" t="s">
        <v>554</v>
      </c>
      <c r="H14" s="21" t="s">
        <v>35</v>
      </c>
      <c r="I14" s="23">
        <v>7000</v>
      </c>
      <c r="J14" s="62">
        <v>1</v>
      </c>
      <c r="K14" s="16" t="s">
        <v>74</v>
      </c>
      <c r="L14" s="69" t="s">
        <v>577</v>
      </c>
      <c r="M14" s="24" t="s">
        <v>27</v>
      </c>
      <c r="N14" s="25">
        <v>1</v>
      </c>
      <c r="O14" s="25">
        <v>1</v>
      </c>
      <c r="P14" s="25">
        <v>2</v>
      </c>
      <c r="Q14" s="25">
        <v>2</v>
      </c>
      <c r="R14" s="25">
        <v>1</v>
      </c>
      <c r="S14" s="29">
        <v>1</v>
      </c>
      <c r="T14" s="25">
        <v>3</v>
      </c>
      <c r="U14" s="25">
        <v>3</v>
      </c>
      <c r="V14" s="25">
        <v>3</v>
      </c>
      <c r="W14" s="25">
        <v>1</v>
      </c>
      <c r="X14" s="25">
        <v>3</v>
      </c>
      <c r="Y14" s="25">
        <v>3</v>
      </c>
      <c r="Z14" s="25">
        <v>2</v>
      </c>
      <c r="AA14" s="26">
        <v>26</v>
      </c>
      <c r="AB14" s="30" t="s">
        <v>7</v>
      </c>
    </row>
    <row r="15" spans="1:30" ht="96" customHeight="1" x14ac:dyDescent="0.25">
      <c r="A15" s="8"/>
      <c r="B15" s="8"/>
      <c r="C15" s="8"/>
      <c r="D15" s="28" t="s">
        <v>40</v>
      </c>
      <c r="E15" s="21" t="s">
        <v>41</v>
      </c>
      <c r="F15" s="21" t="s">
        <v>42</v>
      </c>
      <c r="G15" s="21" t="s">
        <v>43</v>
      </c>
      <c r="H15" s="21" t="s">
        <v>35</v>
      </c>
      <c r="I15" s="23">
        <v>5000</v>
      </c>
      <c r="J15" s="62">
        <v>1</v>
      </c>
      <c r="K15" s="16" t="s">
        <v>74</v>
      </c>
      <c r="L15" s="22" t="s">
        <v>578</v>
      </c>
      <c r="M15" s="24">
        <v>2.65</v>
      </c>
      <c r="N15" s="25">
        <v>2</v>
      </c>
      <c r="O15" s="25">
        <v>2</v>
      </c>
      <c r="P15" s="25">
        <v>1</v>
      </c>
      <c r="Q15" s="25">
        <v>2</v>
      </c>
      <c r="R15" s="25">
        <v>1</v>
      </c>
      <c r="S15" s="25">
        <v>2</v>
      </c>
      <c r="T15" s="25">
        <v>3</v>
      </c>
      <c r="U15" s="25">
        <v>2</v>
      </c>
      <c r="V15" s="25">
        <v>3</v>
      </c>
      <c r="W15" s="25">
        <v>1</v>
      </c>
      <c r="X15" s="25">
        <v>3</v>
      </c>
      <c r="Y15" s="25">
        <v>3</v>
      </c>
      <c r="Z15" s="25">
        <v>1</v>
      </c>
      <c r="AA15" s="26">
        <f>SUM(N15:Z15)</f>
        <v>26</v>
      </c>
      <c r="AB15" s="30" t="s">
        <v>28</v>
      </c>
    </row>
    <row r="16" spans="1:30" ht="74.099999999999994" customHeight="1" x14ac:dyDescent="0.25">
      <c r="D16" s="63" t="s">
        <v>8</v>
      </c>
      <c r="E16" s="63" t="s">
        <v>561</v>
      </c>
      <c r="F16" s="63" t="s">
        <v>563</v>
      </c>
      <c r="G16" s="63" t="s">
        <v>562</v>
      </c>
      <c r="H16" s="63" t="s">
        <v>35</v>
      </c>
      <c r="I16" s="76">
        <v>49200</v>
      </c>
      <c r="J16" s="62">
        <v>1</v>
      </c>
      <c r="K16" s="63" t="s">
        <v>74</v>
      </c>
      <c r="L16" s="69" t="s">
        <v>577</v>
      </c>
      <c r="M16" s="24" t="s">
        <v>27</v>
      </c>
      <c r="N16" s="63">
        <v>2</v>
      </c>
      <c r="O16" s="63">
        <v>3</v>
      </c>
      <c r="P16" s="63">
        <v>1</v>
      </c>
      <c r="Q16" s="63">
        <v>2</v>
      </c>
      <c r="R16" s="63">
        <v>2</v>
      </c>
      <c r="S16" s="63">
        <v>3</v>
      </c>
      <c r="T16" s="63">
        <v>3</v>
      </c>
      <c r="U16" s="63">
        <v>3</v>
      </c>
      <c r="V16" s="63">
        <v>3</v>
      </c>
      <c r="W16" s="63">
        <v>2</v>
      </c>
      <c r="X16" s="63">
        <v>3</v>
      </c>
      <c r="Y16" s="63">
        <v>3</v>
      </c>
      <c r="Z16" s="63">
        <v>3</v>
      </c>
      <c r="AA16" s="64">
        <f>SUM(N16:Z16)</f>
        <v>33</v>
      </c>
      <c r="AB16" s="30" t="s">
        <v>78</v>
      </c>
    </row>
    <row r="17" spans="4:28" s="8" customFormat="1" ht="114.75" x14ac:dyDescent="0.2">
      <c r="D17" s="27" t="s">
        <v>37</v>
      </c>
      <c r="E17" s="11" t="s">
        <v>503</v>
      </c>
      <c r="F17" s="11" t="s">
        <v>504</v>
      </c>
      <c r="G17" s="11" t="s">
        <v>505</v>
      </c>
      <c r="H17" s="11" t="s">
        <v>35</v>
      </c>
      <c r="I17" s="16">
        <v>23750</v>
      </c>
      <c r="J17" s="90">
        <v>1</v>
      </c>
      <c r="K17" s="12" t="s">
        <v>74</v>
      </c>
      <c r="L17" s="12" t="s">
        <v>589</v>
      </c>
      <c r="M17" s="13">
        <v>2</v>
      </c>
      <c r="N17" s="14">
        <v>2</v>
      </c>
      <c r="O17" s="14">
        <v>1</v>
      </c>
      <c r="P17" s="14">
        <v>3</v>
      </c>
      <c r="Q17" s="14">
        <v>1</v>
      </c>
      <c r="R17" s="14">
        <v>1</v>
      </c>
      <c r="S17" s="14">
        <v>1</v>
      </c>
      <c r="T17" s="14">
        <v>1</v>
      </c>
      <c r="U17" s="14">
        <v>1</v>
      </c>
      <c r="V17" s="14">
        <v>1</v>
      </c>
      <c r="W17" s="14">
        <v>2</v>
      </c>
      <c r="X17" s="14">
        <v>2</v>
      </c>
      <c r="Y17" s="14">
        <v>2</v>
      </c>
      <c r="Z17" s="14">
        <v>2</v>
      </c>
      <c r="AA17" s="15">
        <v>20</v>
      </c>
      <c r="AB17" s="31" t="s">
        <v>228</v>
      </c>
    </row>
  </sheetData>
  <mergeCells count="1">
    <mergeCell ref="D2:AB2"/>
  </mergeCells>
  <conditionalFormatting sqref="D5">
    <cfRule type="containsText" dxfId="62" priority="75" operator="containsText" text="Cycling">
      <formula>NOT(ISERROR(SEARCH("Cycling",D5)))</formula>
    </cfRule>
    <cfRule type="containsText" dxfId="61" priority="74" operator="containsText" text="Walking">
      <formula>NOT(ISERROR(SEARCH("Walking",D5)))</formula>
    </cfRule>
    <cfRule type="containsText" dxfId="60" priority="73" operator="containsText" text="Walking &amp; Cycling">
      <formula>NOT(ISERROR(SEARCH("Walking &amp; Cycling",D5)))</formula>
    </cfRule>
    <cfRule type="containsText" dxfId="59" priority="81" operator="containsText" text="Cycling">
      <formula>NOT(ISERROR(SEARCH("Cycling",D5)))</formula>
    </cfRule>
    <cfRule type="containsText" dxfId="58" priority="80" operator="containsText" text="Walking">
      <formula>NOT(ISERROR(SEARCH("Walking",D5)))</formula>
    </cfRule>
    <cfRule type="containsText" dxfId="57" priority="79" operator="containsText" text="Walking &amp; Cycling">
      <formula>NOT(ISERROR(SEARCH("Walking &amp; Cycling",D5)))</formula>
    </cfRule>
  </conditionalFormatting>
  <conditionalFormatting sqref="D6 D7:E7">
    <cfRule type="containsText" dxfId="56" priority="63" operator="containsText" text="Cycling">
      <formula>NOT(ISERROR(SEARCH("Cycling",D6)))</formula>
    </cfRule>
    <cfRule type="containsText" dxfId="55" priority="62" operator="containsText" text="Walking">
      <formula>NOT(ISERROR(SEARCH("Walking",D6)))</formula>
    </cfRule>
    <cfRule type="containsText" dxfId="54" priority="61" operator="containsText" text="Walking &amp; Cycling">
      <formula>NOT(ISERROR(SEARCH("Walking &amp; Cycling",D6)))</formula>
    </cfRule>
  </conditionalFormatting>
  <conditionalFormatting sqref="D8:D15">
    <cfRule type="containsText" dxfId="53" priority="25" operator="containsText" text="Walking &amp; Cycling">
      <formula>NOT(ISERROR(SEARCH("Walking &amp; Cycling",D8)))</formula>
    </cfRule>
    <cfRule type="containsText" dxfId="52" priority="27" operator="containsText" text="Cycling">
      <formula>NOT(ISERROR(SEARCH("Cycling",D8)))</formula>
    </cfRule>
    <cfRule type="containsText" dxfId="51" priority="26" operator="containsText" text="Walking">
      <formula>NOT(ISERROR(SEARCH("Walking",D8)))</formula>
    </cfRule>
  </conditionalFormatting>
  <conditionalFormatting sqref="D13:D14">
    <cfRule type="containsText" dxfId="50" priority="19" operator="containsText" text="Walking &amp; Cycling">
      <formula>NOT(ISERROR(SEARCH("Walking &amp; Cycling",D13)))</formula>
    </cfRule>
    <cfRule type="containsText" dxfId="49" priority="20" operator="containsText" text="Walking">
      <formula>NOT(ISERROR(SEARCH("Walking",D13)))</formula>
    </cfRule>
    <cfRule type="containsText" dxfId="48" priority="21" operator="containsText" text="Cycling">
      <formula>NOT(ISERROR(SEARCH("Cycling",D13)))</formula>
    </cfRule>
  </conditionalFormatting>
  <conditionalFormatting sqref="D16">
    <cfRule type="containsText" dxfId="47" priority="13" operator="containsText" text="Walking &amp; Cycling">
      <formula>NOT(ISERROR(SEARCH("Walking &amp; Cycling",D16)))</formula>
    </cfRule>
    <cfRule type="containsText" dxfId="46" priority="14" operator="containsText" text="Walking">
      <formula>NOT(ISERROR(SEARCH("Walking",D16)))</formula>
    </cfRule>
    <cfRule type="containsText" dxfId="45" priority="15" operator="containsText" text="Cycling">
      <formula>NOT(ISERROR(SEARCH("Cycling",D16)))</formula>
    </cfRule>
  </conditionalFormatting>
  <conditionalFormatting sqref="D17">
    <cfRule type="containsText" dxfId="44" priority="5" operator="containsText" text="Walking &amp; Cycling">
      <formula>NOT(ISERROR(SEARCH("Walking &amp; Cycling",D17)))</formula>
    </cfRule>
    <cfRule type="containsText" dxfId="43" priority="6" operator="containsText" text="Walking">
      <formula>NOT(ISERROR(SEARCH("Walking",D17)))</formula>
    </cfRule>
    <cfRule type="containsText" dxfId="42" priority="7" operator="containsText" text="Cycling">
      <formula>NOT(ISERROR(SEARCH("Cycling",D17)))</formula>
    </cfRule>
  </conditionalFormatting>
  <conditionalFormatting sqref="H5">
    <cfRule type="containsText" dxfId="41" priority="76" operator="containsText" text="Transport Strategy and/or Rights of Way">
      <formula>NOT(ISERROR(SEARCH("Transport Strategy and/or Rights of Way",H5)))</formula>
    </cfRule>
    <cfRule type="containsText" dxfId="40" priority="78" operator="containsText" text="Transport Strategy">
      <formula>NOT(ISERROR(SEARCH("Transport Strategy",H5)))</formula>
    </cfRule>
    <cfRule type="containsText" dxfId="39" priority="77" operator="containsText" text="Rights of Way">
      <formula>NOT(ISERROR(SEARCH("Rights of Way",H5)))</formula>
    </cfRule>
    <cfRule type="containsText" dxfId="38" priority="70" operator="containsText" text="Transport Strategy and/or Rights of Way">
      <formula>NOT(ISERROR(SEARCH("Transport Strategy and/or Rights of Way",H5)))</formula>
    </cfRule>
    <cfRule type="containsText" dxfId="37" priority="71" operator="containsText" text="Rights of Way">
      <formula>NOT(ISERROR(SEARCH("Rights of Way",H5)))</formula>
    </cfRule>
    <cfRule type="containsText" dxfId="36" priority="72" operator="containsText" text="Transport Strategy">
      <formula>NOT(ISERROR(SEARCH("Transport Strategy",H5)))</formula>
    </cfRule>
  </conditionalFormatting>
  <conditionalFormatting sqref="H6:H15">
    <cfRule type="containsText" dxfId="35" priority="24" operator="containsText" text="Transport Strategy">
      <formula>NOT(ISERROR(SEARCH("Transport Strategy",H6)))</formula>
    </cfRule>
    <cfRule type="containsText" dxfId="34" priority="23" operator="containsText" text="Rights of Way">
      <formula>NOT(ISERROR(SEARCH("Rights of Way",H6)))</formula>
    </cfRule>
    <cfRule type="containsText" dxfId="33" priority="22" operator="containsText" text="Transport Strategy and/or Rights of Way">
      <formula>NOT(ISERROR(SEARCH("Transport Strategy and/or Rights of Way",H6)))</formula>
    </cfRule>
  </conditionalFormatting>
  <conditionalFormatting sqref="H16">
    <cfRule type="containsText" dxfId="32" priority="10" operator="containsText" text="Transport Strategy and/or Rights of Way">
      <formula>NOT(ISERROR(SEARCH("Transport Strategy and/or Rights of Way",H16)))</formula>
    </cfRule>
    <cfRule type="containsText" dxfId="31" priority="11" operator="containsText" text="Rights of Way">
      <formula>NOT(ISERROR(SEARCH("Rights of Way",H16)))</formula>
    </cfRule>
    <cfRule type="containsText" dxfId="30" priority="12" operator="containsText" text="Transport Strategy">
      <formula>NOT(ISERROR(SEARCH("Transport Strategy",H16)))</formula>
    </cfRule>
  </conditionalFormatting>
  <conditionalFormatting sqref="H17">
    <cfRule type="containsText" dxfId="29" priority="1" operator="containsText" text="Transport Strategy and/or Rights of Way">
      <formula>NOT(ISERROR(SEARCH("Transport Strategy and/or Rights of Way",H17)))</formula>
    </cfRule>
    <cfRule type="containsText" dxfId="28" priority="2" operator="containsText" text="Rights of Way">
      <formula>NOT(ISERROR(SEARCH("Rights of Way",H17)))</formula>
    </cfRule>
    <cfRule type="containsText" dxfId="27" priority="3" operator="containsText" text="Transport Strategy">
      <formula>NOT(ISERROR(SEARCH("Transport Strategy",H17)))</formula>
    </cfRule>
  </conditionalFormatting>
  <conditionalFormatting sqref="J5">
    <cfRule type="dataBar" priority="67">
      <dataBar>
        <cfvo type="num" val="0"/>
        <cfvo type="num" val="1"/>
        <color rgb="FFC00000"/>
      </dataBar>
      <extLst>
        <ext xmlns:x14="http://schemas.microsoft.com/office/spreadsheetml/2009/9/main" uri="{B025F937-C7B1-47D3-B67F-A62EFF666E3E}">
          <x14:id>{58FFE5ED-2E91-4850-A157-E002CE332DB5}</x14:id>
        </ext>
      </extLst>
    </cfRule>
    <cfRule type="dataBar" priority="68">
      <dataBar>
        <cfvo type="min"/>
        <cfvo type="max"/>
        <color rgb="FF63C384"/>
      </dataBar>
      <extLst>
        <ext xmlns:x14="http://schemas.microsoft.com/office/spreadsheetml/2009/9/main" uri="{B025F937-C7B1-47D3-B67F-A62EFF666E3E}">
          <x14:id>{A3741F98-87D0-43BD-802A-0DE0B4C815E2}</x14:id>
        </ext>
      </extLst>
    </cfRule>
    <cfRule type="dataBar" priority="69">
      <dataBar>
        <cfvo type="min"/>
        <cfvo type="max"/>
        <color rgb="FF63C384"/>
      </dataBar>
      <extLst>
        <ext xmlns:x14="http://schemas.microsoft.com/office/spreadsheetml/2009/9/main" uri="{B025F937-C7B1-47D3-B67F-A62EFF666E3E}">
          <x14:id>{5C3DCB65-9E3F-4F7E-8709-3F06727A530D}</x14:id>
        </ext>
      </extLst>
    </cfRule>
    <cfRule type="dataBar" priority="82">
      <dataBar>
        <cfvo type="num" val="0"/>
        <cfvo type="num" val="1"/>
        <color rgb="FFC00000"/>
      </dataBar>
      <extLst>
        <ext xmlns:x14="http://schemas.microsoft.com/office/spreadsheetml/2009/9/main" uri="{B025F937-C7B1-47D3-B67F-A62EFF666E3E}">
          <x14:id>{3168E3E9-7525-4C4A-9E7B-2C91E6354CE6}</x14:id>
        </ext>
      </extLst>
    </cfRule>
    <cfRule type="dataBar" priority="83">
      <dataBar>
        <cfvo type="min"/>
        <cfvo type="max"/>
        <color rgb="FF638EC6"/>
      </dataBar>
      <extLst>
        <ext xmlns:x14="http://schemas.microsoft.com/office/spreadsheetml/2009/9/main" uri="{B025F937-C7B1-47D3-B67F-A62EFF666E3E}">
          <x14:id>{D542DE81-E289-4067-93B3-0C6BCA05DED8}</x14:id>
        </ext>
      </extLst>
    </cfRule>
  </conditionalFormatting>
  <conditionalFormatting sqref="J6:J9">
    <cfRule type="dataBar" priority="64">
      <dataBar>
        <cfvo type="num" val="0"/>
        <cfvo type="num" val="1"/>
        <color rgb="FFC00000"/>
      </dataBar>
      <extLst>
        <ext xmlns:x14="http://schemas.microsoft.com/office/spreadsheetml/2009/9/main" uri="{B025F937-C7B1-47D3-B67F-A62EFF666E3E}">
          <x14:id>{AD05F955-A595-4121-AB3D-3A535DC6335A}</x14:id>
        </ext>
      </extLst>
    </cfRule>
    <cfRule type="dataBar" priority="65">
      <dataBar>
        <cfvo type="min"/>
        <cfvo type="max"/>
        <color rgb="FF638EC6"/>
      </dataBar>
      <extLst>
        <ext xmlns:x14="http://schemas.microsoft.com/office/spreadsheetml/2009/9/main" uri="{B025F937-C7B1-47D3-B67F-A62EFF666E3E}">
          <x14:id>{BF7D5B9C-3B0A-4D7D-9E65-C8DB6A9DFE97}</x14:id>
        </ext>
      </extLst>
    </cfRule>
  </conditionalFormatting>
  <conditionalFormatting sqref="J10">
    <cfRule type="dataBar" priority="55">
      <dataBar>
        <cfvo type="num" val="0"/>
        <cfvo type="num" val="1"/>
        <color rgb="FFC00000"/>
      </dataBar>
      <extLst>
        <ext xmlns:x14="http://schemas.microsoft.com/office/spreadsheetml/2009/9/main" uri="{B025F937-C7B1-47D3-B67F-A62EFF666E3E}">
          <x14:id>{4EA76CC2-04AC-4CDB-9BB2-5B403E6C906D}</x14:id>
        </ext>
      </extLst>
    </cfRule>
    <cfRule type="dataBar" priority="56">
      <dataBar>
        <cfvo type="min"/>
        <cfvo type="max"/>
        <color rgb="FF638EC6"/>
      </dataBar>
      <extLst>
        <ext xmlns:x14="http://schemas.microsoft.com/office/spreadsheetml/2009/9/main" uri="{B025F937-C7B1-47D3-B67F-A62EFF666E3E}">
          <x14:id>{56E890B9-3890-43CD-B76F-AF11F7D0DC95}</x14:id>
        </ext>
      </extLst>
    </cfRule>
  </conditionalFormatting>
  <conditionalFormatting sqref="J11">
    <cfRule type="dataBar" priority="47">
      <dataBar>
        <cfvo type="min"/>
        <cfvo type="max"/>
        <color rgb="FF638EC6"/>
      </dataBar>
      <extLst>
        <ext xmlns:x14="http://schemas.microsoft.com/office/spreadsheetml/2009/9/main" uri="{B025F937-C7B1-47D3-B67F-A62EFF666E3E}">
          <x14:id>{1E99220F-2183-46F7-8830-49AE36494AD1}</x14:id>
        </ext>
      </extLst>
    </cfRule>
    <cfRule type="dataBar" priority="46">
      <dataBar>
        <cfvo type="num" val="0"/>
        <cfvo type="num" val="1"/>
        <color rgb="FFC00000"/>
      </dataBar>
      <extLst>
        <ext xmlns:x14="http://schemas.microsoft.com/office/spreadsheetml/2009/9/main" uri="{B025F937-C7B1-47D3-B67F-A62EFF666E3E}">
          <x14:id>{3EB1580E-FB97-4074-83B5-C5285EB45CC2}</x14:id>
        </ext>
      </extLst>
    </cfRule>
  </conditionalFormatting>
  <conditionalFormatting sqref="J12:J16">
    <cfRule type="dataBar" priority="38">
      <dataBar>
        <cfvo type="min"/>
        <cfvo type="max"/>
        <color rgb="FF638EC6"/>
      </dataBar>
      <extLst>
        <ext xmlns:x14="http://schemas.microsoft.com/office/spreadsheetml/2009/9/main" uri="{B025F937-C7B1-47D3-B67F-A62EFF666E3E}">
          <x14:id>{ED9BBC7D-CB05-485F-B85B-0EDBDF50218E}</x14:id>
        </ext>
      </extLst>
    </cfRule>
    <cfRule type="dataBar" priority="37">
      <dataBar>
        <cfvo type="num" val="0"/>
        <cfvo type="num" val="1"/>
        <color rgb="FFC00000"/>
      </dataBar>
      <extLst>
        <ext xmlns:x14="http://schemas.microsoft.com/office/spreadsheetml/2009/9/main" uri="{B025F937-C7B1-47D3-B67F-A62EFF666E3E}">
          <x14:id>{FD618E72-763B-4A19-A6B8-C702BFE3EEBE}</x14:id>
        </ext>
      </extLst>
    </cfRule>
  </conditionalFormatting>
  <conditionalFormatting sqref="J17">
    <cfRule type="dataBar" priority="4">
      <dataBar>
        <cfvo type="num" val="0"/>
        <cfvo type="num" val="1"/>
        <color rgb="FFC00000"/>
      </dataBar>
      <extLst>
        <ext xmlns:x14="http://schemas.microsoft.com/office/spreadsheetml/2009/9/main" uri="{B025F937-C7B1-47D3-B67F-A62EFF666E3E}">
          <x14:id>{066F613D-C4BB-442D-8510-B940348E60BD}</x14:id>
        </ext>
      </extLst>
    </cfRule>
  </conditionalFormatting>
  <conditionalFormatting sqref="AA5">
    <cfRule type="colorScale" priority="84">
      <colorScale>
        <cfvo type="min"/>
        <cfvo type="percentile" val="50"/>
        <cfvo type="max"/>
        <color rgb="FFF7DDDE"/>
        <color rgb="FFE8888A"/>
        <color rgb="FFC00000"/>
      </colorScale>
    </cfRule>
  </conditionalFormatting>
  <conditionalFormatting sqref="AA6:AA9">
    <cfRule type="colorScale" priority="66">
      <colorScale>
        <cfvo type="min"/>
        <cfvo type="percentile" val="50"/>
        <cfvo type="max"/>
        <color rgb="FFF7DDDE"/>
        <color rgb="FFE8888A"/>
        <color rgb="FFC00000"/>
      </colorScale>
    </cfRule>
  </conditionalFormatting>
  <conditionalFormatting sqref="AA10">
    <cfRule type="colorScale" priority="57">
      <colorScale>
        <cfvo type="min"/>
        <cfvo type="percentile" val="50"/>
        <cfvo type="max"/>
        <color rgb="FFF7DDDE"/>
        <color rgb="FFE8888A"/>
        <color rgb="FFC00000"/>
      </colorScale>
    </cfRule>
  </conditionalFormatting>
  <conditionalFormatting sqref="AA11">
    <cfRule type="colorScale" priority="48">
      <colorScale>
        <cfvo type="min"/>
        <cfvo type="percentile" val="50"/>
        <cfvo type="max"/>
        <color rgb="FFF7DDDE"/>
        <color rgb="FFE8888A"/>
        <color rgb="FFC00000"/>
      </colorScale>
    </cfRule>
  </conditionalFormatting>
  <conditionalFormatting sqref="AA12">
    <cfRule type="colorScale" priority="39">
      <colorScale>
        <cfvo type="min"/>
        <cfvo type="percentile" val="50"/>
        <cfvo type="max"/>
        <color rgb="FFF7DDDE"/>
        <color rgb="FFE8888A"/>
        <color rgb="FFC00000"/>
      </colorScale>
    </cfRule>
  </conditionalFormatting>
  <conditionalFormatting sqref="AA13:AA15">
    <cfRule type="colorScale" priority="30">
      <colorScale>
        <cfvo type="min"/>
        <cfvo type="percentile" val="50"/>
        <cfvo type="max"/>
        <color rgb="FFF7DDDE"/>
        <color rgb="FFE8888A"/>
        <color rgb="FFC00000"/>
      </colorScale>
    </cfRule>
  </conditionalFormatting>
  <conditionalFormatting sqref="AA16">
    <cfRule type="colorScale" priority="18">
      <colorScale>
        <cfvo type="min"/>
        <cfvo type="percentile" val="50"/>
        <cfvo type="max"/>
        <color rgb="FFF7DDDE"/>
        <color rgb="FFE8888A"/>
        <color rgb="FFC00000"/>
      </colorScale>
    </cfRule>
  </conditionalFormatting>
  <conditionalFormatting sqref="AA17">
    <cfRule type="colorScale" priority="8">
      <colorScale>
        <cfvo type="min"/>
        <cfvo type="percentile" val="50"/>
        <cfvo type="max"/>
        <color rgb="FFFACED4"/>
        <color rgb="FFF57F7F"/>
        <color rgb="FFC00000"/>
      </colorScale>
    </cfRule>
  </conditionalFormatting>
  <dataValidations count="1">
    <dataValidation type="list" allowBlank="1" showInputMessage="1" showErrorMessage="1" sqref="K5:K17"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8FFE5ED-2E91-4850-A157-E002CE332DB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A3741F98-87D0-43BD-802A-0DE0B4C815E2}">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5C3DCB65-9E3F-4F7E-8709-3F06727A530D}">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3168E3E9-7525-4C4A-9E7B-2C91E6354CE6}">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D542DE81-E289-4067-93B3-0C6BCA05DED8}">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AD05F955-A595-4121-AB3D-3A535DC6335A}">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BF7D5B9C-3B0A-4D7D-9E65-C8DB6A9DFE97}">
            <x14:dataBar minLength="0" maxLength="100" border="1" negativeBarBorderColorSameAsPositive="0">
              <x14:cfvo type="autoMin"/>
              <x14:cfvo type="autoMax"/>
              <x14:borderColor rgb="FF638EC6"/>
              <x14:negativeFillColor rgb="FFFF0000"/>
              <x14:negativeBorderColor rgb="FFFF0000"/>
              <x14:axisColor rgb="FF000000"/>
            </x14:dataBar>
          </x14:cfRule>
          <xm:sqref>J6:J9</xm:sqref>
        </x14:conditionalFormatting>
        <x14:conditionalFormatting xmlns:xm="http://schemas.microsoft.com/office/excel/2006/main">
          <x14:cfRule type="dataBar" id="{4EA76CC2-04AC-4CDB-9BB2-5B403E6C906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56E890B9-3890-43CD-B76F-AF11F7D0DC95}">
            <x14:dataBar minLength="0" maxLength="100" border="1" negativeBarBorderColorSameAsPositive="0">
              <x14:cfvo type="autoMin"/>
              <x14:cfvo type="autoMax"/>
              <x14:borderColor rgb="FF638EC6"/>
              <x14:negativeFillColor rgb="FFFF0000"/>
              <x14:negativeBorderColor rgb="FFFF0000"/>
              <x14:axisColor rgb="FF000000"/>
            </x14:dataBar>
          </x14:cfRule>
          <xm:sqref>J10</xm:sqref>
        </x14:conditionalFormatting>
        <x14:conditionalFormatting xmlns:xm="http://schemas.microsoft.com/office/excel/2006/main">
          <x14:cfRule type="dataBar" id="{1E99220F-2183-46F7-8830-49AE36494AD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EB1580E-FB97-4074-83B5-C5285EB45CC2}">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J11</xm:sqref>
        </x14:conditionalFormatting>
        <x14:conditionalFormatting xmlns:xm="http://schemas.microsoft.com/office/excel/2006/main">
          <x14:cfRule type="dataBar" id="{ED9BBC7D-CB05-485F-B85B-0EDBDF50218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D618E72-763B-4A19-A6B8-C702BFE3EEB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J12:J16</xm:sqref>
        </x14:conditionalFormatting>
        <x14:conditionalFormatting xmlns:xm="http://schemas.microsoft.com/office/excel/2006/main">
          <x14:cfRule type="dataBar" id="{066F613D-C4BB-442D-8510-B940348E60B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650-1074-4C86-B29F-B65B37E21BC1}">
  <dimension ref="A1:AD49"/>
  <sheetViews>
    <sheetView showGridLines="0" tabSelected="1" zoomScale="70" zoomScaleNormal="70" workbookViewId="0">
      <selection activeCell="E5" sqref="E5"/>
    </sheetView>
  </sheetViews>
  <sheetFormatPr defaultColWidth="8.7109375" defaultRowHeight="15" x14ac:dyDescent="0.25"/>
  <cols>
    <col min="1" max="1" width="2.5703125" customWidth="1"/>
    <col min="2" max="2" width="5.42578125" customWidth="1"/>
    <col min="3" max="3" width="1.85546875" customWidth="1"/>
    <col min="4" max="4" width="15.5703125" customWidth="1"/>
    <col min="5" max="7" width="40.5703125" customWidth="1"/>
    <col min="8" max="8" width="25.5703125" customWidth="1"/>
    <col min="9" max="9" width="30.5703125" style="2" customWidth="1"/>
    <col min="10" max="10" width="40.5703125" style="2" customWidth="1"/>
    <col min="11" max="11" width="25.5703125" style="2" customWidth="1"/>
    <col min="12" max="12" width="33.5703125" style="2" customWidth="1"/>
    <col min="13" max="13" width="29.42578125" hidden="1" customWidth="1"/>
    <col min="14" max="14" width="33.5703125" hidden="1" customWidth="1"/>
    <col min="15" max="15" width="22.42578125" hidden="1" customWidth="1"/>
    <col min="16" max="16" width="23.42578125" hidden="1" customWidth="1"/>
    <col min="17" max="17" width="29.5703125" hidden="1" customWidth="1"/>
    <col min="18" max="26" width="20.5703125" hidden="1" customWidth="1"/>
    <col min="27" max="27" width="10.5703125" customWidth="1"/>
    <col min="28" max="28" width="20.5703125" customWidth="1"/>
    <col min="30" max="30" width="27.85546875" customWidth="1"/>
  </cols>
  <sheetData>
    <row r="1" spans="1:30" x14ac:dyDescent="0.25">
      <c r="A1" s="8"/>
      <c r="B1" s="8"/>
    </row>
    <row r="2" spans="1:30" ht="20.25" x14ac:dyDescent="0.3">
      <c r="A2" s="8"/>
      <c r="B2" s="8"/>
      <c r="C2" s="8"/>
      <c r="D2" s="91" t="s">
        <v>0</v>
      </c>
      <c r="E2" s="92"/>
      <c r="F2" s="92"/>
      <c r="G2" s="92"/>
      <c r="H2" s="92"/>
      <c r="I2" s="92"/>
      <c r="J2" s="92"/>
      <c r="K2" s="92"/>
      <c r="L2" s="92"/>
      <c r="M2" s="92"/>
      <c r="N2" s="92"/>
      <c r="O2" s="92"/>
      <c r="P2" s="92"/>
      <c r="Q2" s="92"/>
      <c r="R2" s="92"/>
      <c r="S2" s="92"/>
      <c r="T2" s="92"/>
      <c r="U2" s="92"/>
      <c r="V2" s="92"/>
      <c r="W2" s="92"/>
      <c r="X2" s="92"/>
      <c r="Y2" s="92"/>
      <c r="Z2" s="92"/>
      <c r="AA2" s="92"/>
      <c r="AB2" s="92"/>
    </row>
    <row r="3" spans="1:30" x14ac:dyDescent="0.2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25">
      <c r="A4" s="7"/>
      <c r="B4" s="7"/>
      <c r="C4" s="7"/>
      <c r="D4" s="57" t="s">
        <v>411</v>
      </c>
      <c r="E4" s="58" t="s">
        <v>435</v>
      </c>
      <c r="F4" s="58" t="s">
        <v>436</v>
      </c>
      <c r="G4" s="58" t="s">
        <v>414</v>
      </c>
      <c r="H4" s="59" t="s">
        <v>437</v>
      </c>
      <c r="I4" s="59" t="s">
        <v>438</v>
      </c>
      <c r="J4" s="59" t="s">
        <v>417</v>
      </c>
      <c r="K4" s="59" t="s">
        <v>418</v>
      </c>
      <c r="L4" s="59" t="s">
        <v>487</v>
      </c>
      <c r="M4" s="58" t="s">
        <v>419</v>
      </c>
      <c r="N4" s="58" t="s">
        <v>420</v>
      </c>
      <c r="O4" s="58" t="s">
        <v>421</v>
      </c>
      <c r="P4" s="58" t="s">
        <v>422</v>
      </c>
      <c r="Q4" s="61" t="s">
        <v>423</v>
      </c>
      <c r="R4" s="58" t="s">
        <v>424</v>
      </c>
      <c r="S4" s="58" t="s">
        <v>425</v>
      </c>
      <c r="T4" s="61" t="s">
        <v>426</v>
      </c>
      <c r="U4" s="58" t="s">
        <v>427</v>
      </c>
      <c r="V4" s="61" t="s">
        <v>428</v>
      </c>
      <c r="W4" s="58" t="s">
        <v>429</v>
      </c>
      <c r="X4" s="58" t="s">
        <v>430</v>
      </c>
      <c r="Y4" s="58" t="s">
        <v>431</v>
      </c>
      <c r="Z4" s="58" t="s">
        <v>432</v>
      </c>
      <c r="AA4" s="61" t="s">
        <v>433</v>
      </c>
      <c r="AB4" s="60" t="s">
        <v>439</v>
      </c>
      <c r="AD4" s="49" t="s">
        <v>410</v>
      </c>
    </row>
    <row r="5" spans="1:30" s="1" customFormat="1" ht="75" customHeight="1" x14ac:dyDescent="0.25">
      <c r="A5" s="7"/>
      <c r="B5" s="7"/>
      <c r="C5" s="7"/>
      <c r="D5" s="28" t="s">
        <v>1</v>
      </c>
      <c r="E5" s="21" t="s">
        <v>2</v>
      </c>
      <c r="F5" s="21" t="s">
        <v>3</v>
      </c>
      <c r="G5" s="21" t="s">
        <v>4</v>
      </c>
      <c r="H5" s="21" t="s">
        <v>5</v>
      </c>
      <c r="I5" s="22" t="s">
        <v>440</v>
      </c>
      <c r="J5" s="62">
        <v>0.8</v>
      </c>
      <c r="K5" s="22" t="s">
        <v>488</v>
      </c>
      <c r="L5" s="22" t="s">
        <v>513</v>
      </c>
      <c r="M5" s="24">
        <v>1.47</v>
      </c>
      <c r="N5" s="25">
        <v>3</v>
      </c>
      <c r="O5" s="25">
        <v>3</v>
      </c>
      <c r="P5" s="25">
        <v>2</v>
      </c>
      <c r="Q5" s="25">
        <v>3</v>
      </c>
      <c r="R5" s="25">
        <v>3</v>
      </c>
      <c r="S5" s="29">
        <v>3</v>
      </c>
      <c r="T5" s="25">
        <v>3</v>
      </c>
      <c r="U5" s="25">
        <v>3</v>
      </c>
      <c r="V5" s="25">
        <v>3</v>
      </c>
      <c r="W5" s="25">
        <v>1</v>
      </c>
      <c r="X5" s="25">
        <v>3</v>
      </c>
      <c r="Y5" s="25">
        <v>3</v>
      </c>
      <c r="Z5" s="25">
        <v>2</v>
      </c>
      <c r="AA5" s="26">
        <f t="shared" ref="AA5:AA11" si="0">SUM(N5:Z5)</f>
        <v>35</v>
      </c>
      <c r="AB5" s="30" t="s">
        <v>7</v>
      </c>
    </row>
    <row r="6" spans="1:30" s="1" customFormat="1" ht="45.95" customHeight="1" x14ac:dyDescent="0.25">
      <c r="A6" s="8"/>
      <c r="B6" s="7"/>
      <c r="C6" s="7"/>
      <c r="D6" s="28" t="s">
        <v>8</v>
      </c>
      <c r="E6" s="21" t="s">
        <v>9</v>
      </c>
      <c r="F6" s="21" t="s">
        <v>10</v>
      </c>
      <c r="G6" s="21" t="s">
        <v>11</v>
      </c>
      <c r="H6" s="21" t="s">
        <v>5</v>
      </c>
      <c r="I6" s="22" t="s">
        <v>12</v>
      </c>
      <c r="J6" s="62" t="s">
        <v>441</v>
      </c>
      <c r="K6" s="22" t="s">
        <v>212</v>
      </c>
      <c r="L6" s="22" t="s">
        <v>571</v>
      </c>
      <c r="M6" s="24">
        <v>1.47</v>
      </c>
      <c r="N6" s="25">
        <v>3</v>
      </c>
      <c r="O6" s="25">
        <v>3</v>
      </c>
      <c r="P6" s="25">
        <v>2</v>
      </c>
      <c r="Q6" s="25">
        <v>3</v>
      </c>
      <c r="R6" s="25">
        <v>3</v>
      </c>
      <c r="S6" s="29">
        <v>3</v>
      </c>
      <c r="T6" s="25">
        <v>3</v>
      </c>
      <c r="U6" s="25">
        <v>3</v>
      </c>
      <c r="V6" s="25">
        <v>3</v>
      </c>
      <c r="W6" s="25">
        <v>1</v>
      </c>
      <c r="X6" s="25">
        <v>3</v>
      </c>
      <c r="Y6" s="25">
        <v>3</v>
      </c>
      <c r="Z6" s="25">
        <v>1</v>
      </c>
      <c r="AA6" s="26">
        <f t="shared" si="0"/>
        <v>34</v>
      </c>
      <c r="AB6" s="30" t="s">
        <v>7</v>
      </c>
    </row>
    <row r="7" spans="1:30" ht="141" x14ac:dyDescent="0.25">
      <c r="A7" s="8"/>
      <c r="B7" s="8"/>
      <c r="C7" s="7"/>
      <c r="D7" s="28" t="s">
        <v>13</v>
      </c>
      <c r="E7" s="21" t="s">
        <v>57</v>
      </c>
      <c r="F7" s="21" t="s">
        <v>58</v>
      </c>
      <c r="G7" s="21" t="s">
        <v>604</v>
      </c>
      <c r="H7" s="22" t="s">
        <v>5</v>
      </c>
      <c r="I7" s="68">
        <v>14050.54</v>
      </c>
      <c r="J7" s="62">
        <v>0</v>
      </c>
      <c r="K7" s="23" t="s">
        <v>483</v>
      </c>
      <c r="L7" s="22"/>
      <c r="M7" s="24" t="s">
        <v>59</v>
      </c>
      <c r="N7" s="25">
        <v>3</v>
      </c>
      <c r="O7" s="25">
        <v>2</v>
      </c>
      <c r="P7" s="25">
        <v>3</v>
      </c>
      <c r="Q7" s="25">
        <v>3</v>
      </c>
      <c r="R7" s="25">
        <v>3</v>
      </c>
      <c r="S7" s="25">
        <v>3</v>
      </c>
      <c r="T7" s="25">
        <v>3</v>
      </c>
      <c r="U7" s="25">
        <v>3</v>
      </c>
      <c r="V7" s="25">
        <v>3</v>
      </c>
      <c r="W7" s="25">
        <v>1</v>
      </c>
      <c r="X7" s="25">
        <v>3</v>
      </c>
      <c r="Y7" s="25">
        <v>3</v>
      </c>
      <c r="Z7" s="25">
        <v>1</v>
      </c>
      <c r="AA7" s="26">
        <f t="shared" si="0"/>
        <v>34</v>
      </c>
      <c r="AB7" s="30" t="s">
        <v>60</v>
      </c>
    </row>
    <row r="8" spans="1:30" ht="60" customHeight="1" x14ac:dyDescent="0.25">
      <c r="B8" s="80"/>
      <c r="D8" s="28" t="s">
        <v>37</v>
      </c>
      <c r="E8" s="21" t="s">
        <v>567</v>
      </c>
      <c r="F8" s="21" t="s">
        <v>570</v>
      </c>
      <c r="G8" s="21" t="s">
        <v>569</v>
      </c>
      <c r="H8" s="22" t="s">
        <v>35</v>
      </c>
      <c r="I8" s="23" t="s">
        <v>568</v>
      </c>
      <c r="J8" s="62">
        <v>0.4</v>
      </c>
      <c r="K8" s="22" t="s">
        <v>489</v>
      </c>
      <c r="L8" s="22" t="s">
        <v>610</v>
      </c>
      <c r="M8" s="24">
        <v>2.67</v>
      </c>
      <c r="N8" s="25">
        <v>2</v>
      </c>
      <c r="O8" s="25">
        <v>3</v>
      </c>
      <c r="P8" s="25">
        <v>2</v>
      </c>
      <c r="Q8" s="25">
        <v>3</v>
      </c>
      <c r="R8" s="25">
        <v>3</v>
      </c>
      <c r="S8" s="25">
        <v>3</v>
      </c>
      <c r="T8" s="25">
        <v>2</v>
      </c>
      <c r="U8" s="25">
        <v>3</v>
      </c>
      <c r="V8" s="25">
        <v>1</v>
      </c>
      <c r="W8" s="25">
        <v>2</v>
      </c>
      <c r="X8" s="25">
        <v>3</v>
      </c>
      <c r="Y8" s="25">
        <v>2</v>
      </c>
      <c r="Z8" s="25">
        <v>2</v>
      </c>
      <c r="AA8" s="26">
        <f t="shared" si="0"/>
        <v>31</v>
      </c>
      <c r="AB8" s="30" t="s">
        <v>7</v>
      </c>
    </row>
    <row r="9" spans="1:30" s="1" customFormat="1" ht="75" customHeight="1" x14ac:dyDescent="0.25">
      <c r="A9" s="7"/>
      <c r="B9" s="7"/>
      <c r="C9" s="7"/>
      <c r="D9" s="28" t="s">
        <v>37</v>
      </c>
      <c r="E9" s="21" t="s">
        <v>480</v>
      </c>
      <c r="F9" s="21" t="s">
        <v>481</v>
      </c>
      <c r="G9" s="21" t="s">
        <v>482</v>
      </c>
      <c r="H9" s="21" t="s">
        <v>35</v>
      </c>
      <c r="I9" s="68">
        <v>41439</v>
      </c>
      <c r="J9" s="67">
        <v>0.95</v>
      </c>
      <c r="K9" s="22" t="s">
        <v>489</v>
      </c>
      <c r="L9" s="22" t="s">
        <v>588</v>
      </c>
      <c r="M9" s="24">
        <v>2</v>
      </c>
      <c r="N9" s="25">
        <v>2</v>
      </c>
      <c r="O9" s="25">
        <v>2</v>
      </c>
      <c r="P9" s="25">
        <v>1</v>
      </c>
      <c r="Q9" s="25">
        <v>3</v>
      </c>
      <c r="R9" s="25">
        <v>1</v>
      </c>
      <c r="S9" s="29">
        <v>3</v>
      </c>
      <c r="T9" s="25">
        <v>3</v>
      </c>
      <c r="U9" s="25">
        <v>3</v>
      </c>
      <c r="V9" s="25">
        <v>3</v>
      </c>
      <c r="W9" s="25">
        <v>1</v>
      </c>
      <c r="X9" s="25">
        <v>3</v>
      </c>
      <c r="Y9" s="25">
        <v>3</v>
      </c>
      <c r="Z9" s="25">
        <v>3</v>
      </c>
      <c r="AA9" s="26">
        <f t="shared" si="0"/>
        <v>31</v>
      </c>
      <c r="AB9" s="30" t="s">
        <v>7</v>
      </c>
    </row>
    <row r="10" spans="1:30" ht="51.75" x14ac:dyDescent="0.25">
      <c r="A10" s="8"/>
      <c r="B10" s="78"/>
      <c r="C10" s="8"/>
      <c r="D10" s="28" t="s">
        <v>40</v>
      </c>
      <c r="E10" s="21" t="s">
        <v>61</v>
      </c>
      <c r="F10" s="21" t="s">
        <v>62</v>
      </c>
      <c r="G10" s="21" t="s">
        <v>63</v>
      </c>
      <c r="H10" s="22" t="s">
        <v>5</v>
      </c>
      <c r="I10" s="22" t="s">
        <v>64</v>
      </c>
      <c r="J10" s="62">
        <v>0</v>
      </c>
      <c r="K10" s="22" t="s">
        <v>71</v>
      </c>
      <c r="L10" s="22"/>
      <c r="M10" s="24">
        <v>1.47</v>
      </c>
      <c r="N10" s="25">
        <v>1</v>
      </c>
      <c r="O10" s="25">
        <v>3</v>
      </c>
      <c r="P10" s="25">
        <v>3</v>
      </c>
      <c r="Q10" s="25">
        <v>2</v>
      </c>
      <c r="R10" s="25">
        <v>3</v>
      </c>
      <c r="S10" s="25">
        <v>3</v>
      </c>
      <c r="T10" s="25">
        <v>3</v>
      </c>
      <c r="U10" s="25">
        <v>3</v>
      </c>
      <c r="V10" s="25">
        <v>3</v>
      </c>
      <c r="W10" s="25">
        <v>1</v>
      </c>
      <c r="X10" s="25">
        <v>1</v>
      </c>
      <c r="Y10" s="25">
        <v>3</v>
      </c>
      <c r="Z10" s="25">
        <v>1</v>
      </c>
      <c r="AA10" s="26">
        <f t="shared" si="0"/>
        <v>30</v>
      </c>
      <c r="AB10" s="30" t="s">
        <v>60</v>
      </c>
    </row>
    <row r="11" spans="1:30" ht="23.1" customHeight="1" x14ac:dyDescent="0.25">
      <c r="A11" s="8"/>
      <c r="B11" s="78"/>
      <c r="C11" s="8"/>
      <c r="D11" s="28" t="s">
        <v>1</v>
      </c>
      <c r="E11" s="21" t="s">
        <v>65</v>
      </c>
      <c r="F11" s="21" t="s">
        <v>66</v>
      </c>
      <c r="G11" s="21" t="s">
        <v>67</v>
      </c>
      <c r="H11" s="22" t="s">
        <v>5</v>
      </c>
      <c r="I11" s="23">
        <v>180000</v>
      </c>
      <c r="J11" s="62">
        <v>0.1</v>
      </c>
      <c r="K11" s="23" t="s">
        <v>72</v>
      </c>
      <c r="L11" s="22" t="s">
        <v>611</v>
      </c>
      <c r="M11" s="24">
        <v>2</v>
      </c>
      <c r="N11" s="25">
        <v>2</v>
      </c>
      <c r="O11" s="25">
        <v>2</v>
      </c>
      <c r="P11" s="25">
        <v>2</v>
      </c>
      <c r="Q11" s="25">
        <v>1</v>
      </c>
      <c r="R11" s="25">
        <v>1</v>
      </c>
      <c r="S11" s="25">
        <v>2</v>
      </c>
      <c r="T11" s="25">
        <v>3</v>
      </c>
      <c r="U11" s="25">
        <v>2</v>
      </c>
      <c r="V11" s="25">
        <v>3</v>
      </c>
      <c r="W11" s="25">
        <v>3</v>
      </c>
      <c r="X11" s="25">
        <v>3</v>
      </c>
      <c r="Y11" s="25">
        <v>2</v>
      </c>
      <c r="Z11" s="25">
        <v>3</v>
      </c>
      <c r="AA11" s="26">
        <f t="shared" si="0"/>
        <v>29</v>
      </c>
      <c r="AB11" s="30" t="s">
        <v>60</v>
      </c>
    </row>
    <row r="12" spans="1:30" ht="57.95" customHeight="1" x14ac:dyDescent="0.25">
      <c r="A12" s="8"/>
      <c r="B12" s="78"/>
      <c r="C12" s="8"/>
      <c r="D12" s="28" t="s">
        <v>8</v>
      </c>
      <c r="E12" s="21" t="s">
        <v>18</v>
      </c>
      <c r="F12" s="21" t="s">
        <v>19</v>
      </c>
      <c r="G12" s="21" t="s">
        <v>20</v>
      </c>
      <c r="H12" s="21" t="s">
        <v>21</v>
      </c>
      <c r="I12" s="22" t="s">
        <v>22</v>
      </c>
      <c r="J12" s="62">
        <v>0.15</v>
      </c>
      <c r="K12" s="22" t="s">
        <v>212</v>
      </c>
      <c r="L12" s="22" t="s">
        <v>609</v>
      </c>
      <c r="M12" s="24">
        <v>2.29</v>
      </c>
      <c r="N12" s="25">
        <v>2</v>
      </c>
      <c r="O12" s="25">
        <v>2</v>
      </c>
      <c r="P12" s="25">
        <v>2</v>
      </c>
      <c r="Q12" s="25">
        <v>2</v>
      </c>
      <c r="R12" s="25">
        <v>1</v>
      </c>
      <c r="S12" s="25">
        <v>2</v>
      </c>
      <c r="T12" s="25">
        <v>2</v>
      </c>
      <c r="U12" s="25">
        <v>3</v>
      </c>
      <c r="V12" s="25">
        <v>3</v>
      </c>
      <c r="W12" s="25">
        <v>1</v>
      </c>
      <c r="X12" s="25">
        <v>3</v>
      </c>
      <c r="Y12" s="25">
        <v>3</v>
      </c>
      <c r="Z12" s="25">
        <v>2</v>
      </c>
      <c r="AA12" s="26">
        <f>SUM(N12:Z12)</f>
        <v>28</v>
      </c>
      <c r="AB12" s="30" t="s">
        <v>7</v>
      </c>
    </row>
    <row r="13" spans="1:30" s="1" customFormat="1" ht="75" customHeight="1" x14ac:dyDescent="0.25">
      <c r="A13" s="7"/>
      <c r="B13" s="79"/>
      <c r="C13" s="7"/>
      <c r="D13" s="28" t="s">
        <v>8</v>
      </c>
      <c r="E13" s="21" t="s">
        <v>518</v>
      </c>
      <c r="F13" s="21" t="s">
        <v>519</v>
      </c>
      <c r="G13" s="21" t="s">
        <v>520</v>
      </c>
      <c r="H13" s="21" t="s">
        <v>521</v>
      </c>
      <c r="I13" s="23">
        <v>19995</v>
      </c>
      <c r="J13" s="62">
        <v>0.95</v>
      </c>
      <c r="K13" s="22" t="s">
        <v>488</v>
      </c>
      <c r="L13" s="22" t="s">
        <v>592</v>
      </c>
      <c r="M13" s="24" t="s">
        <v>27</v>
      </c>
      <c r="N13" s="25">
        <v>2</v>
      </c>
      <c r="O13" s="25">
        <v>2</v>
      </c>
      <c r="P13" s="25">
        <v>1</v>
      </c>
      <c r="Q13" s="25">
        <v>2</v>
      </c>
      <c r="R13" s="25">
        <v>1</v>
      </c>
      <c r="S13" s="29">
        <v>2</v>
      </c>
      <c r="T13" s="25">
        <v>3</v>
      </c>
      <c r="U13" s="25">
        <v>3</v>
      </c>
      <c r="V13" s="25">
        <v>3</v>
      </c>
      <c r="W13" s="25">
        <v>2</v>
      </c>
      <c r="X13" s="25">
        <v>2</v>
      </c>
      <c r="Y13" s="25">
        <v>3</v>
      </c>
      <c r="Z13" s="25">
        <v>2</v>
      </c>
      <c r="AA13" s="26">
        <v>28</v>
      </c>
      <c r="AB13" s="30" t="s">
        <v>7</v>
      </c>
    </row>
    <row r="14" spans="1:30" ht="90" x14ac:dyDescent="0.25">
      <c r="A14" s="8"/>
      <c r="B14" s="8"/>
      <c r="C14" s="8"/>
      <c r="D14" s="28" t="s">
        <v>1</v>
      </c>
      <c r="E14" s="21" t="s">
        <v>23</v>
      </c>
      <c r="F14" s="21" t="s">
        <v>24</v>
      </c>
      <c r="G14" s="21" t="s">
        <v>25</v>
      </c>
      <c r="H14" s="21" t="s">
        <v>5</v>
      </c>
      <c r="I14" s="22" t="s">
        <v>26</v>
      </c>
      <c r="J14" s="62">
        <v>0</v>
      </c>
      <c r="K14" s="22" t="s">
        <v>71</v>
      </c>
      <c r="L14" s="22" t="s">
        <v>491</v>
      </c>
      <c r="M14" s="24" t="s">
        <v>27</v>
      </c>
      <c r="N14" s="25">
        <v>1</v>
      </c>
      <c r="O14" s="25">
        <v>2</v>
      </c>
      <c r="P14" s="25">
        <v>1</v>
      </c>
      <c r="Q14" s="25">
        <v>2</v>
      </c>
      <c r="R14" s="25">
        <v>3</v>
      </c>
      <c r="S14" s="25">
        <v>2</v>
      </c>
      <c r="T14" s="25">
        <v>3</v>
      </c>
      <c r="U14" s="25">
        <v>2</v>
      </c>
      <c r="V14" s="25">
        <v>3</v>
      </c>
      <c r="W14" s="25">
        <v>1</v>
      </c>
      <c r="X14" s="25">
        <v>3</v>
      </c>
      <c r="Y14" s="25">
        <v>3</v>
      </c>
      <c r="Z14" s="25">
        <v>2</v>
      </c>
      <c r="AA14" s="26">
        <f>SUM(N14:Z14)</f>
        <v>28</v>
      </c>
      <c r="AB14" s="30" t="s">
        <v>28</v>
      </c>
    </row>
    <row r="15" spans="1:30" ht="39" x14ac:dyDescent="0.25">
      <c r="A15" s="8"/>
      <c r="B15" s="8"/>
      <c r="C15" s="8"/>
      <c r="D15" s="28" t="s">
        <v>13</v>
      </c>
      <c r="E15" s="21" t="s">
        <v>14</v>
      </c>
      <c r="F15" s="21" t="s">
        <v>15</v>
      </c>
      <c r="G15" s="21" t="s">
        <v>16</v>
      </c>
      <c r="H15" s="21" t="s">
        <v>5</v>
      </c>
      <c r="I15" s="22" t="s">
        <v>17</v>
      </c>
      <c r="J15" s="62" t="s">
        <v>441</v>
      </c>
      <c r="K15" s="22" t="s">
        <v>71</v>
      </c>
      <c r="L15" s="22"/>
      <c r="M15" s="24">
        <v>3</v>
      </c>
      <c r="N15" s="25">
        <v>2</v>
      </c>
      <c r="O15" s="25">
        <v>2</v>
      </c>
      <c r="P15" s="25">
        <v>2</v>
      </c>
      <c r="Q15" s="25">
        <v>2</v>
      </c>
      <c r="R15" s="25">
        <v>1</v>
      </c>
      <c r="S15" s="25">
        <v>2</v>
      </c>
      <c r="T15" s="25">
        <v>2</v>
      </c>
      <c r="U15" s="25">
        <v>2</v>
      </c>
      <c r="V15" s="25">
        <v>3</v>
      </c>
      <c r="W15" s="25">
        <v>1</v>
      </c>
      <c r="X15" s="25">
        <v>3</v>
      </c>
      <c r="Y15" s="25">
        <v>3</v>
      </c>
      <c r="Z15" s="25">
        <v>2</v>
      </c>
      <c r="AA15" s="26">
        <f>SUM(N15:Z15)</f>
        <v>27</v>
      </c>
      <c r="AB15" s="30" t="s">
        <v>7</v>
      </c>
    </row>
    <row r="16" spans="1:30" ht="51.75" x14ac:dyDescent="0.25">
      <c r="A16" s="8"/>
      <c r="B16" s="8"/>
      <c r="C16" s="8"/>
      <c r="D16" s="28" t="s">
        <v>1</v>
      </c>
      <c r="E16" s="21" t="s">
        <v>29</v>
      </c>
      <c r="F16" s="21" t="s">
        <v>30</v>
      </c>
      <c r="G16" s="21" t="s">
        <v>31</v>
      </c>
      <c r="H16" s="21" t="s">
        <v>5</v>
      </c>
      <c r="I16" s="22" t="s">
        <v>32</v>
      </c>
      <c r="J16" s="62">
        <v>0</v>
      </c>
      <c r="K16" s="22" t="s">
        <v>71</v>
      </c>
      <c r="L16" s="22"/>
      <c r="M16" s="24">
        <v>2</v>
      </c>
      <c r="N16" s="25">
        <v>2</v>
      </c>
      <c r="O16" s="25">
        <v>2</v>
      </c>
      <c r="P16" s="25">
        <v>1</v>
      </c>
      <c r="Q16" s="25">
        <v>3</v>
      </c>
      <c r="R16" s="25">
        <v>2</v>
      </c>
      <c r="S16" s="25">
        <v>1</v>
      </c>
      <c r="T16" s="25">
        <v>2</v>
      </c>
      <c r="U16" s="25">
        <v>3</v>
      </c>
      <c r="V16" s="25">
        <v>3</v>
      </c>
      <c r="W16" s="25">
        <v>1</v>
      </c>
      <c r="X16" s="25">
        <v>3</v>
      </c>
      <c r="Y16" s="25">
        <v>3</v>
      </c>
      <c r="Z16" s="25">
        <v>1</v>
      </c>
      <c r="AA16" s="26">
        <f>SUM(N16:Z16)</f>
        <v>27</v>
      </c>
      <c r="AB16" s="30" t="s">
        <v>28</v>
      </c>
    </row>
    <row r="17" spans="1:28" ht="141" x14ac:dyDescent="0.25">
      <c r="A17" s="8"/>
      <c r="B17" s="8"/>
      <c r="C17" s="8"/>
      <c r="D17" s="28" t="s">
        <v>37</v>
      </c>
      <c r="E17" s="21" t="s">
        <v>38</v>
      </c>
      <c r="F17" s="21" t="s">
        <v>39</v>
      </c>
      <c r="G17" s="21" t="s">
        <v>619</v>
      </c>
      <c r="H17" s="21" t="s">
        <v>5</v>
      </c>
      <c r="I17" s="23" t="s">
        <v>620</v>
      </c>
      <c r="J17" s="62">
        <v>0.15</v>
      </c>
      <c r="K17" s="23" t="s">
        <v>483</v>
      </c>
      <c r="L17" s="22" t="s">
        <v>621</v>
      </c>
      <c r="M17" s="24">
        <v>1</v>
      </c>
      <c r="N17" s="25">
        <v>1</v>
      </c>
      <c r="O17" s="25">
        <v>2</v>
      </c>
      <c r="P17" s="25">
        <v>2</v>
      </c>
      <c r="Q17" s="25">
        <v>3</v>
      </c>
      <c r="R17" s="25">
        <v>1</v>
      </c>
      <c r="S17" s="25">
        <v>1</v>
      </c>
      <c r="T17" s="25">
        <v>3</v>
      </c>
      <c r="U17" s="25">
        <v>2</v>
      </c>
      <c r="V17" s="25">
        <v>3</v>
      </c>
      <c r="W17" s="25">
        <v>1</v>
      </c>
      <c r="X17" s="25">
        <v>3</v>
      </c>
      <c r="Y17" s="25">
        <v>3</v>
      </c>
      <c r="Z17" s="25">
        <v>1</v>
      </c>
      <c r="AA17" s="26">
        <f>SUM(N17:Z17)</f>
        <v>26</v>
      </c>
      <c r="AB17" s="30" t="s">
        <v>28</v>
      </c>
    </row>
    <row r="18" spans="1:28" s="1" customFormat="1" ht="75" customHeight="1" x14ac:dyDescent="0.25">
      <c r="A18" s="7"/>
      <c r="B18" s="7"/>
      <c r="C18" s="7"/>
      <c r="D18" s="28" t="s">
        <v>37</v>
      </c>
      <c r="E18" s="21" t="s">
        <v>546</v>
      </c>
      <c r="F18" s="21" t="s">
        <v>485</v>
      </c>
      <c r="G18" s="21" t="s">
        <v>493</v>
      </c>
      <c r="H18" s="21" t="s">
        <v>35</v>
      </c>
      <c r="I18" s="70">
        <v>14000</v>
      </c>
      <c r="J18" s="67">
        <v>0.7</v>
      </c>
      <c r="K18" s="22" t="s">
        <v>489</v>
      </c>
      <c r="L18" s="22" t="s">
        <v>608</v>
      </c>
      <c r="M18" s="24" t="s">
        <v>486</v>
      </c>
      <c r="N18" s="25">
        <v>2</v>
      </c>
      <c r="O18" s="25">
        <v>2</v>
      </c>
      <c r="P18" s="25">
        <v>1</v>
      </c>
      <c r="Q18" s="25">
        <v>1</v>
      </c>
      <c r="R18" s="25">
        <v>1</v>
      </c>
      <c r="S18" s="29">
        <v>3</v>
      </c>
      <c r="T18" s="25">
        <v>2</v>
      </c>
      <c r="U18" s="25">
        <v>2</v>
      </c>
      <c r="V18" s="25">
        <v>3</v>
      </c>
      <c r="W18" s="25">
        <v>1</v>
      </c>
      <c r="X18" s="25">
        <v>3</v>
      </c>
      <c r="Y18" s="25">
        <v>3</v>
      </c>
      <c r="Z18" s="25">
        <v>2</v>
      </c>
      <c r="AA18" s="26">
        <f>SUM(N18:Z18)</f>
        <v>26</v>
      </c>
      <c r="AB18" s="30" t="s">
        <v>7</v>
      </c>
    </row>
    <row r="19" spans="1:28" s="1" customFormat="1" ht="75" customHeight="1" x14ac:dyDescent="0.25">
      <c r="A19" s="7"/>
      <c r="B19" s="7"/>
      <c r="C19" s="7"/>
      <c r="D19" s="28" t="s">
        <v>8</v>
      </c>
      <c r="E19" s="21" t="s">
        <v>555</v>
      </c>
      <c r="F19" s="21" t="s">
        <v>556</v>
      </c>
      <c r="G19" s="21" t="s">
        <v>557</v>
      </c>
      <c r="H19" s="21" t="s">
        <v>35</v>
      </c>
      <c r="I19" s="70">
        <v>5000</v>
      </c>
      <c r="J19" s="67">
        <v>0.9</v>
      </c>
      <c r="K19" s="22" t="s">
        <v>488</v>
      </c>
      <c r="L19" s="22" t="s">
        <v>579</v>
      </c>
      <c r="M19" s="24" t="s">
        <v>27</v>
      </c>
      <c r="N19" s="25">
        <v>1</v>
      </c>
      <c r="O19" s="25">
        <v>1</v>
      </c>
      <c r="P19" s="25">
        <v>2</v>
      </c>
      <c r="Q19" s="25">
        <v>2</v>
      </c>
      <c r="R19" s="25">
        <v>1</v>
      </c>
      <c r="S19" s="29">
        <v>1</v>
      </c>
      <c r="T19" s="25">
        <v>3</v>
      </c>
      <c r="U19" s="25">
        <v>3</v>
      </c>
      <c r="V19" s="25">
        <v>3</v>
      </c>
      <c r="W19" s="25">
        <v>1</v>
      </c>
      <c r="X19" s="25">
        <v>3</v>
      </c>
      <c r="Y19" s="25">
        <v>3</v>
      </c>
      <c r="Z19" s="25">
        <v>2</v>
      </c>
      <c r="AA19" s="26">
        <v>26</v>
      </c>
      <c r="AB19" s="30" t="s">
        <v>7</v>
      </c>
    </row>
    <row r="20" spans="1:28" ht="64.5" x14ac:dyDescent="0.25">
      <c r="A20" s="8"/>
      <c r="B20" s="8"/>
      <c r="C20" s="8"/>
      <c r="D20" s="28" t="s">
        <v>8</v>
      </c>
      <c r="E20" s="21" t="s">
        <v>44</v>
      </c>
      <c r="F20" s="21" t="s">
        <v>45</v>
      </c>
      <c r="G20" s="21" t="s">
        <v>46</v>
      </c>
      <c r="H20" s="21" t="s">
        <v>5</v>
      </c>
      <c r="I20" s="23">
        <v>10000</v>
      </c>
      <c r="J20" s="62" t="s">
        <v>441</v>
      </c>
      <c r="K20" s="23" t="s">
        <v>71</v>
      </c>
      <c r="L20" s="22"/>
      <c r="M20" s="24">
        <v>1.91</v>
      </c>
      <c r="N20" s="25">
        <v>1</v>
      </c>
      <c r="O20" s="25">
        <v>2</v>
      </c>
      <c r="P20" s="25">
        <v>2</v>
      </c>
      <c r="Q20" s="25">
        <v>2</v>
      </c>
      <c r="R20" s="25">
        <v>2</v>
      </c>
      <c r="S20" s="25">
        <v>2</v>
      </c>
      <c r="T20" s="25">
        <v>2</v>
      </c>
      <c r="U20" s="25">
        <v>2</v>
      </c>
      <c r="V20" s="25">
        <v>2</v>
      </c>
      <c r="W20" s="25">
        <v>1</v>
      </c>
      <c r="X20" s="25">
        <v>3</v>
      </c>
      <c r="Y20" s="25">
        <v>3</v>
      </c>
      <c r="Z20" s="25">
        <v>1</v>
      </c>
      <c r="AA20" s="26">
        <f>SUM(N20:Z20)</f>
        <v>25</v>
      </c>
      <c r="AB20" s="30" t="s">
        <v>28</v>
      </c>
    </row>
    <row r="21" spans="1:28" ht="39" x14ac:dyDescent="0.25">
      <c r="A21" s="8"/>
      <c r="B21" s="8"/>
      <c r="C21" s="8"/>
      <c r="D21" s="28" t="s">
        <v>13</v>
      </c>
      <c r="E21" s="21" t="s">
        <v>47</v>
      </c>
      <c r="F21" s="21" t="s">
        <v>48</v>
      </c>
      <c r="G21" s="21" t="s">
        <v>49</v>
      </c>
      <c r="H21" s="21" t="s">
        <v>5</v>
      </c>
      <c r="I21" s="22" t="s">
        <v>6</v>
      </c>
      <c r="J21" s="62">
        <v>0</v>
      </c>
      <c r="K21" s="22" t="s">
        <v>71</v>
      </c>
      <c r="L21" s="22"/>
      <c r="M21" s="24">
        <v>1</v>
      </c>
      <c r="N21" s="25">
        <v>1</v>
      </c>
      <c r="O21" s="25">
        <v>1</v>
      </c>
      <c r="P21" s="25">
        <v>1</v>
      </c>
      <c r="Q21" s="25">
        <v>2</v>
      </c>
      <c r="R21" s="25">
        <v>1</v>
      </c>
      <c r="S21" s="25">
        <v>1</v>
      </c>
      <c r="T21" s="25">
        <v>2</v>
      </c>
      <c r="U21" s="25">
        <v>2</v>
      </c>
      <c r="V21" s="25">
        <v>3</v>
      </c>
      <c r="W21" s="25">
        <v>1</v>
      </c>
      <c r="X21" s="25">
        <v>3</v>
      </c>
      <c r="Y21" s="25">
        <v>3</v>
      </c>
      <c r="Z21" s="25">
        <v>1</v>
      </c>
      <c r="AA21" s="26">
        <f>SUM(N21:Z21)</f>
        <v>22</v>
      </c>
      <c r="AB21" s="30" t="s">
        <v>28</v>
      </c>
    </row>
    <row r="22" spans="1:28" ht="39" x14ac:dyDescent="0.25">
      <c r="A22" s="8"/>
      <c r="B22" s="8"/>
      <c r="C22" s="8"/>
      <c r="D22" s="28" t="s">
        <v>37</v>
      </c>
      <c r="E22" s="21" t="s">
        <v>50</v>
      </c>
      <c r="F22" s="21" t="s">
        <v>51</v>
      </c>
      <c r="G22" s="21" t="s">
        <v>52</v>
      </c>
      <c r="H22" s="21" t="s">
        <v>5</v>
      </c>
      <c r="I22" s="22" t="s">
        <v>53</v>
      </c>
      <c r="J22" s="62">
        <v>0</v>
      </c>
      <c r="K22" s="22" t="s">
        <v>71</v>
      </c>
      <c r="L22" s="22"/>
      <c r="M22" s="24" t="s">
        <v>27</v>
      </c>
      <c r="N22" s="25">
        <v>1</v>
      </c>
      <c r="O22" s="25">
        <v>1</v>
      </c>
      <c r="P22" s="25">
        <v>2</v>
      </c>
      <c r="Q22" s="25">
        <v>1</v>
      </c>
      <c r="R22" s="25">
        <v>1</v>
      </c>
      <c r="S22" s="25">
        <v>1</v>
      </c>
      <c r="T22" s="25">
        <v>2</v>
      </c>
      <c r="U22" s="25">
        <v>2</v>
      </c>
      <c r="V22" s="25">
        <v>3</v>
      </c>
      <c r="W22" s="25">
        <v>1</v>
      </c>
      <c r="X22" s="25">
        <v>3</v>
      </c>
      <c r="Y22" s="25">
        <v>3</v>
      </c>
      <c r="Z22" s="25">
        <v>1</v>
      </c>
      <c r="AA22" s="26">
        <f>SUM(N22:Z22)</f>
        <v>22</v>
      </c>
      <c r="AB22" s="30" t="s">
        <v>28</v>
      </c>
    </row>
    <row r="23" spans="1:28" ht="26.25" x14ac:dyDescent="0.25">
      <c r="A23" s="8"/>
      <c r="B23" s="8"/>
      <c r="C23" s="8"/>
      <c r="D23" s="82" t="s">
        <v>8</v>
      </c>
      <c r="E23" s="83" t="s">
        <v>54</v>
      </c>
      <c r="F23" s="83" t="s">
        <v>55</v>
      </c>
      <c r="G23" s="69" t="s">
        <v>56</v>
      </c>
      <c r="H23" s="69" t="s">
        <v>35</v>
      </c>
      <c r="I23" s="84">
        <v>28000</v>
      </c>
      <c r="J23" s="85">
        <v>0</v>
      </c>
      <c r="K23" s="84" t="s">
        <v>71</v>
      </c>
      <c r="L23" s="69"/>
      <c r="M23" s="86" t="s">
        <v>27</v>
      </c>
      <c r="N23" s="87">
        <v>1</v>
      </c>
      <c r="O23" s="87">
        <v>1</v>
      </c>
      <c r="P23" s="87">
        <v>1</v>
      </c>
      <c r="Q23" s="87">
        <v>1</v>
      </c>
      <c r="R23" s="87">
        <v>1</v>
      </c>
      <c r="S23" s="87">
        <v>1</v>
      </c>
      <c r="T23" s="87">
        <v>2</v>
      </c>
      <c r="U23" s="87">
        <v>2</v>
      </c>
      <c r="V23" s="87">
        <v>3</v>
      </c>
      <c r="W23" s="87">
        <v>1</v>
      </c>
      <c r="X23" s="87">
        <v>3</v>
      </c>
      <c r="Y23" s="87">
        <v>3</v>
      </c>
      <c r="Z23" s="87">
        <v>1</v>
      </c>
      <c r="AA23" s="88">
        <f>SUM(N23:Z23)</f>
        <v>21</v>
      </c>
      <c r="AB23" s="81" t="s">
        <v>28</v>
      </c>
    </row>
    <row r="26" spans="1:28" x14ac:dyDescent="0.25">
      <c r="B26" s="8"/>
      <c r="C26" s="8"/>
      <c r="D26" s="7"/>
      <c r="E26" s="7"/>
      <c r="F26" s="7"/>
      <c r="G26" s="8"/>
      <c r="H26" s="8"/>
      <c r="I26" s="9"/>
      <c r="J26" s="9"/>
      <c r="K26" s="9"/>
      <c r="L26" s="9"/>
      <c r="M26" s="8"/>
      <c r="N26" s="8"/>
      <c r="O26" s="8"/>
      <c r="P26" s="8"/>
      <c r="Q26" s="8"/>
      <c r="R26" s="8"/>
      <c r="S26" s="8"/>
      <c r="T26" s="8"/>
      <c r="U26" s="8"/>
      <c r="V26" s="8"/>
      <c r="W26" s="8"/>
      <c r="X26" s="8"/>
      <c r="Y26" s="8"/>
      <c r="Z26" s="8"/>
      <c r="AA26" s="8"/>
      <c r="AB26" s="8"/>
    </row>
    <row r="27" spans="1:28" ht="15" customHeight="1" x14ac:dyDescent="0.25">
      <c r="C27" s="8"/>
      <c r="D27" s="7"/>
      <c r="E27" s="7"/>
      <c r="F27" s="10"/>
      <c r="G27" s="8"/>
      <c r="H27" s="8"/>
      <c r="I27" s="9"/>
      <c r="J27" s="9"/>
      <c r="K27" s="9"/>
      <c r="L27" s="9"/>
    </row>
    <row r="28" spans="1:28" ht="15" customHeight="1" x14ac:dyDescent="0.25">
      <c r="D28" s="7"/>
      <c r="E28" s="7"/>
      <c r="F28" s="10"/>
      <c r="G28" s="8"/>
      <c r="H28" s="8"/>
      <c r="I28" s="9"/>
      <c r="J28" s="9"/>
      <c r="K28" s="9"/>
      <c r="L28" s="9"/>
    </row>
    <row r="29" spans="1:28" ht="15" customHeight="1" x14ac:dyDescent="0.25">
      <c r="D29" s="7"/>
      <c r="E29" s="7"/>
      <c r="F29" s="10"/>
      <c r="G29" s="8"/>
      <c r="H29" s="8"/>
      <c r="I29" s="9"/>
      <c r="J29" s="9"/>
      <c r="K29" s="9"/>
      <c r="L29" s="9"/>
    </row>
    <row r="30" spans="1:28" ht="15" customHeight="1" x14ac:dyDescent="0.25">
      <c r="D30" s="7"/>
      <c r="E30" s="7"/>
      <c r="F30" s="10"/>
      <c r="G30" s="8"/>
      <c r="H30" s="8"/>
      <c r="I30" s="9"/>
      <c r="J30" s="9"/>
      <c r="K30" s="9"/>
      <c r="L30" s="9"/>
    </row>
    <row r="31" spans="1:28" ht="15" customHeight="1" x14ac:dyDescent="0.25">
      <c r="D31" s="7"/>
      <c r="E31" s="7"/>
      <c r="F31" s="10"/>
      <c r="G31" s="8"/>
      <c r="H31" s="8"/>
      <c r="I31" s="9"/>
      <c r="J31" s="9"/>
      <c r="K31" s="9"/>
      <c r="L31" s="9"/>
    </row>
    <row r="32" spans="1:28" ht="15" customHeight="1" x14ac:dyDescent="0.25">
      <c r="D32" s="7"/>
      <c r="E32" s="7"/>
      <c r="F32" s="10"/>
      <c r="G32" s="8"/>
      <c r="H32" s="8"/>
      <c r="I32" s="9"/>
      <c r="J32" s="9"/>
      <c r="K32" s="9"/>
      <c r="L32" s="9"/>
    </row>
    <row r="33" spans="4:12" ht="15" customHeight="1" x14ac:dyDescent="0.25">
      <c r="D33" s="7"/>
      <c r="E33" s="7"/>
      <c r="F33" s="10"/>
      <c r="G33" s="8"/>
      <c r="H33" s="8"/>
      <c r="I33" s="9"/>
      <c r="J33" s="9"/>
      <c r="K33" s="9"/>
      <c r="L33" s="9"/>
    </row>
    <row r="34" spans="4:12" ht="15" customHeight="1" x14ac:dyDescent="0.25">
      <c r="D34" s="7"/>
      <c r="E34" s="7"/>
      <c r="F34" s="10"/>
      <c r="G34" s="8"/>
      <c r="H34" s="8"/>
      <c r="I34" s="9"/>
      <c r="J34" s="9"/>
      <c r="K34" s="9"/>
      <c r="L34" s="9"/>
    </row>
    <row r="35" spans="4:12" ht="15" customHeight="1" x14ac:dyDescent="0.25">
      <c r="D35" s="7"/>
      <c r="E35" s="7"/>
      <c r="F35" s="10"/>
      <c r="G35" s="8"/>
      <c r="H35" s="8"/>
      <c r="I35" s="9"/>
      <c r="J35" s="9"/>
      <c r="K35" s="9"/>
      <c r="L35" s="9"/>
    </row>
    <row r="36" spans="4:12" ht="15" customHeight="1" x14ac:dyDescent="0.25">
      <c r="D36" s="7"/>
      <c r="E36" s="7"/>
      <c r="F36" s="10"/>
      <c r="G36" s="8"/>
      <c r="H36" s="8"/>
      <c r="I36" s="9"/>
      <c r="J36" s="9"/>
      <c r="K36" s="9"/>
      <c r="L36" s="9"/>
    </row>
    <row r="37" spans="4:12" ht="15" customHeight="1" x14ac:dyDescent="0.25">
      <c r="D37" s="7"/>
      <c r="E37" s="7"/>
      <c r="F37" s="10"/>
      <c r="G37" s="8"/>
      <c r="H37" s="8"/>
      <c r="I37" s="9"/>
      <c r="J37" s="9"/>
      <c r="K37" s="9"/>
      <c r="L37" s="9"/>
    </row>
    <row r="38" spans="4:12" ht="15" customHeight="1" x14ac:dyDescent="0.25">
      <c r="D38" s="7"/>
      <c r="E38" s="7"/>
      <c r="F38" s="10"/>
      <c r="G38" s="8"/>
      <c r="H38" s="8"/>
      <c r="I38" s="9"/>
      <c r="J38" s="9"/>
      <c r="K38" s="9"/>
      <c r="L38" s="9"/>
    </row>
    <row r="39" spans="4:12" ht="15" customHeight="1" x14ac:dyDescent="0.25">
      <c r="D39" s="7"/>
      <c r="E39" s="7"/>
      <c r="F39" s="10"/>
      <c r="G39" s="8"/>
      <c r="H39" s="8"/>
      <c r="I39" s="9"/>
      <c r="J39" s="9"/>
      <c r="K39" s="9"/>
      <c r="L39" s="9"/>
    </row>
    <row r="40" spans="4:12" ht="15" customHeight="1" x14ac:dyDescent="0.25">
      <c r="D40" s="7"/>
      <c r="E40" s="7"/>
      <c r="F40" s="10"/>
      <c r="G40" s="8"/>
      <c r="H40" s="8"/>
      <c r="I40" s="9"/>
      <c r="J40" s="9"/>
      <c r="K40" s="9"/>
      <c r="L40" s="9"/>
    </row>
    <row r="41" spans="4:12" ht="15" customHeight="1" x14ac:dyDescent="0.25">
      <c r="D41" s="7"/>
      <c r="E41" s="7"/>
      <c r="F41" s="10"/>
      <c r="G41" s="8"/>
      <c r="H41" s="8"/>
      <c r="I41" s="9"/>
      <c r="J41" s="9"/>
      <c r="K41" s="9"/>
      <c r="L41" s="9"/>
    </row>
    <row r="42" spans="4:12" ht="15" customHeight="1" x14ac:dyDescent="0.25">
      <c r="D42" s="7"/>
      <c r="E42" s="7"/>
      <c r="F42" s="10"/>
      <c r="G42" s="8"/>
      <c r="H42" s="8"/>
      <c r="I42" s="9"/>
      <c r="J42" s="9"/>
      <c r="K42" s="9"/>
      <c r="L42" s="9"/>
    </row>
    <row r="43" spans="4:12" ht="15" customHeight="1" x14ac:dyDescent="0.25">
      <c r="D43" s="7"/>
      <c r="E43" s="7"/>
      <c r="F43" s="10"/>
      <c r="G43" s="8"/>
      <c r="H43" s="8"/>
      <c r="I43" s="9"/>
      <c r="J43" s="9"/>
      <c r="K43" s="9"/>
      <c r="L43" s="9"/>
    </row>
    <row r="44" spans="4:12" ht="15" customHeight="1" x14ac:dyDescent="0.25">
      <c r="D44" s="7"/>
      <c r="E44" s="7"/>
      <c r="F44" s="10"/>
      <c r="G44" s="8"/>
      <c r="H44" s="8"/>
      <c r="I44" s="9"/>
      <c r="J44" s="9"/>
      <c r="K44" s="9"/>
      <c r="L44" s="9"/>
    </row>
    <row r="45" spans="4:12" ht="15" customHeight="1" x14ac:dyDescent="0.25">
      <c r="D45" s="7"/>
      <c r="E45" s="7"/>
      <c r="F45" s="10"/>
      <c r="G45" s="8"/>
      <c r="H45" s="8"/>
      <c r="I45" s="9"/>
      <c r="J45" s="9"/>
      <c r="K45" s="9"/>
      <c r="L45" s="9"/>
    </row>
    <row r="46" spans="4:12" x14ac:dyDescent="0.25">
      <c r="D46" s="7"/>
      <c r="E46" s="7"/>
      <c r="F46" s="10"/>
      <c r="G46" s="8"/>
      <c r="H46" s="8"/>
      <c r="I46" s="9"/>
      <c r="J46" s="9"/>
      <c r="K46" s="9"/>
      <c r="L46" s="9"/>
    </row>
    <row r="47" spans="4:12" x14ac:dyDescent="0.25">
      <c r="D47" s="8"/>
      <c r="E47" s="8"/>
      <c r="F47" s="8"/>
      <c r="G47" s="8"/>
      <c r="H47" s="8"/>
      <c r="I47" s="9"/>
      <c r="J47" s="9"/>
      <c r="K47" s="9"/>
      <c r="L47" s="9"/>
    </row>
    <row r="48" spans="4:12" x14ac:dyDescent="0.25">
      <c r="D48" s="8"/>
      <c r="E48" s="8"/>
      <c r="F48" s="8"/>
      <c r="G48" s="8"/>
      <c r="H48" s="8"/>
      <c r="I48" s="9"/>
      <c r="J48" s="9"/>
      <c r="K48" s="9"/>
      <c r="L48" s="9"/>
    </row>
    <row r="49" spans="4:12" x14ac:dyDescent="0.25">
      <c r="D49" s="8"/>
      <c r="E49" s="8"/>
      <c r="F49" s="8"/>
      <c r="G49" s="8"/>
      <c r="H49" s="8"/>
      <c r="I49" s="9"/>
      <c r="J49" s="9"/>
      <c r="K49" s="9"/>
      <c r="L49" s="9"/>
    </row>
  </sheetData>
  <sortState xmlns:xlrd2="http://schemas.microsoft.com/office/spreadsheetml/2017/richdata2" ref="D5:AB25">
    <sortCondition descending="1" ref="AA24:AA25"/>
  </sortState>
  <mergeCells count="1">
    <mergeCell ref="D2:AB2"/>
  </mergeCells>
  <phoneticPr fontId="12" type="noConversion"/>
  <conditionalFormatting sqref="D5:D23 D26:D45">
    <cfRule type="containsText" dxfId="26" priority="24" operator="containsText" text="Walking &amp; Cycling">
      <formula>NOT(ISERROR(SEARCH("Walking &amp; Cycling",D5)))</formula>
    </cfRule>
    <cfRule type="containsText" dxfId="25" priority="25" operator="containsText" text="Walking">
      <formula>NOT(ISERROR(SEARCH("Walking",D5)))</formula>
    </cfRule>
    <cfRule type="containsText" dxfId="24" priority="26" operator="containsText" text="Cycling">
      <formula>NOT(ISERROR(SEARCH("Cycling",D5)))</formula>
    </cfRule>
  </conditionalFormatting>
  <conditionalFormatting sqref="D8">
    <cfRule type="containsText" dxfId="23" priority="11" operator="containsText" text="Walking &amp; Cycling">
      <formula>NOT(ISERROR(SEARCH("Walking &amp; Cycling",D8)))</formula>
    </cfRule>
    <cfRule type="containsText" dxfId="22" priority="12" operator="containsText" text="Walking">
      <formula>NOT(ISERROR(SEARCH("Walking",D8)))</formula>
    </cfRule>
    <cfRule type="containsText" dxfId="21" priority="13" operator="containsText" text="Cycling">
      <formula>NOT(ISERROR(SEARCH("Cycling",D8)))</formula>
    </cfRule>
  </conditionalFormatting>
  <conditionalFormatting sqref="F26:F46">
    <cfRule type="dataBar" priority="28">
      <dataBar>
        <cfvo type="min"/>
        <cfvo type="max"/>
        <color rgb="FF638EC6"/>
      </dataBar>
      <extLst>
        <ext xmlns:x14="http://schemas.microsoft.com/office/spreadsheetml/2009/9/main" uri="{B025F937-C7B1-47D3-B67F-A62EFF666E3E}">
          <x14:id>{82E8E35C-7A6C-434D-89FF-C382F398F6AF}</x14:id>
        </ext>
      </extLst>
    </cfRule>
  </conditionalFormatting>
  <conditionalFormatting sqref="F27:F46">
    <cfRule type="dataBar" priority="27">
      <dataBar>
        <cfvo type="min"/>
        <cfvo type="max"/>
        <color rgb="FF63C384"/>
      </dataBar>
      <extLst>
        <ext xmlns:x14="http://schemas.microsoft.com/office/spreadsheetml/2009/9/main" uri="{B025F937-C7B1-47D3-B67F-A62EFF666E3E}">
          <x14:id>{8BBAE944-43E8-4466-BEA1-F2E0FF5400F9}</x14:id>
        </ext>
      </extLst>
    </cfRule>
  </conditionalFormatting>
  <conditionalFormatting sqref="H5:H23">
    <cfRule type="containsText" dxfId="20" priority="21" operator="containsText" text="Transport Strategy and/or Rights of Way">
      <formula>NOT(ISERROR(SEARCH("Transport Strategy and/or Rights of Way",H5)))</formula>
    </cfRule>
    <cfRule type="containsText" dxfId="19" priority="22" operator="containsText" text="Rights of Way">
      <formula>NOT(ISERROR(SEARCH("Rights of Way",H5)))</formula>
    </cfRule>
    <cfRule type="containsText" dxfId="18" priority="23" operator="containsText" text="Transport Strategy">
      <formula>NOT(ISERROR(SEARCH("Transport Strategy",H5)))</formula>
    </cfRule>
  </conditionalFormatting>
  <conditionalFormatting sqref="H8">
    <cfRule type="containsText" dxfId="17" priority="8" operator="containsText" text="Transport Strategy and/or Rights of Way">
      <formula>NOT(ISERROR(SEARCH("Transport Strategy and/or Rights of Way",H8)))</formula>
    </cfRule>
    <cfRule type="containsText" dxfId="16" priority="9" operator="containsText" text="Rights of Way">
      <formula>NOT(ISERROR(SEARCH("Rights of Way",H8)))</formula>
    </cfRule>
    <cfRule type="containsText" dxfId="15" priority="10" operator="containsText" text="Transport Strategy">
      <formula>NOT(ISERROR(SEARCH("Transport Strategy",H8)))</formula>
    </cfRule>
  </conditionalFormatting>
  <conditionalFormatting sqref="J5:J23">
    <cfRule type="dataBar" priority="241">
      <dataBar>
        <cfvo type="num" val="0"/>
        <cfvo type="num" val="1"/>
        <color rgb="FFC00000"/>
      </dataBar>
      <extLst>
        <ext xmlns:x14="http://schemas.microsoft.com/office/spreadsheetml/2009/9/main" uri="{B025F937-C7B1-47D3-B67F-A62EFF666E3E}">
          <x14:id>{8D2D9B15-E0EC-4DE6-A0E7-C6809124505E}</x14:id>
        </ext>
      </extLst>
    </cfRule>
    <cfRule type="dataBar" priority="242">
      <dataBar>
        <cfvo type="min"/>
        <cfvo type="max"/>
        <color rgb="FF638EC6"/>
      </dataBar>
      <extLst>
        <ext xmlns:x14="http://schemas.microsoft.com/office/spreadsheetml/2009/9/main" uri="{B025F937-C7B1-47D3-B67F-A62EFF666E3E}">
          <x14:id>{19132107-7557-4E79-828D-E9B180F9737B}</x14:id>
        </ext>
      </extLst>
    </cfRule>
  </conditionalFormatting>
  <conditionalFormatting sqref="J8">
    <cfRule type="dataBar" priority="4">
      <dataBar>
        <cfvo type="num" val="0"/>
        <cfvo type="num" val="1"/>
        <color rgb="FFC00000"/>
      </dataBar>
      <extLst>
        <ext xmlns:x14="http://schemas.microsoft.com/office/spreadsheetml/2009/9/main" uri="{B025F937-C7B1-47D3-B67F-A62EFF666E3E}">
          <x14:id>{7867654E-3CBF-4F1D-9F68-917661503A74}</x14:id>
        </ext>
      </extLst>
    </cfRule>
    <cfRule type="dataBar" priority="5">
      <dataBar>
        <cfvo type="min"/>
        <cfvo type="max"/>
        <color rgb="FF63C384"/>
      </dataBar>
      <extLst>
        <ext xmlns:x14="http://schemas.microsoft.com/office/spreadsheetml/2009/9/main" uri="{B025F937-C7B1-47D3-B67F-A62EFF666E3E}">
          <x14:id>{03660FF6-76B8-43D3-A677-8FB9FF5DBB58}</x14:id>
        </ext>
      </extLst>
    </cfRule>
    <cfRule type="dataBar" priority="6">
      <dataBar>
        <cfvo type="min"/>
        <cfvo type="max"/>
        <color rgb="FF63C384"/>
      </dataBar>
      <extLst>
        <ext xmlns:x14="http://schemas.microsoft.com/office/spreadsheetml/2009/9/main" uri="{B025F937-C7B1-47D3-B67F-A62EFF666E3E}">
          <x14:id>{65958DEB-94B0-4A2F-A776-85E365D4495C}</x14:id>
        </ext>
      </extLst>
    </cfRule>
  </conditionalFormatting>
  <conditionalFormatting sqref="AA5:AA23">
    <cfRule type="colorScale" priority="245">
      <colorScale>
        <cfvo type="min"/>
        <cfvo type="percentile" val="50"/>
        <cfvo type="max"/>
        <color rgb="FFF7DDDE"/>
        <color rgb="FFE8888A"/>
        <color rgb="FFC00000"/>
      </colorScale>
    </cfRule>
  </conditionalFormatting>
  <dataValidations count="2">
    <dataValidation type="list" allowBlank="1" showInputMessage="1" showErrorMessage="1" sqref="G27:G46 K5:K19 K20:K23"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27:H46" xr:uid="{3050D0D5-4DA6-47FE-AD78-B6435C6A0A15}">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2E8E35C-7A6C-434D-89FF-C382F398F6AF}">
            <x14:dataBar minLength="0" maxLength="100" border="1" negativeBarBorderColorSameAsPositive="0">
              <x14:cfvo type="autoMin"/>
              <x14:cfvo type="autoMax"/>
              <x14:borderColor rgb="FF638EC6"/>
              <x14:negativeFillColor rgb="FFFF0000"/>
              <x14:negativeBorderColor rgb="FFFF0000"/>
              <x14:axisColor rgb="FF000000"/>
            </x14:dataBar>
          </x14:cfRule>
          <xm:sqref>F26:F46</xm:sqref>
        </x14:conditionalFormatting>
        <x14:conditionalFormatting xmlns:xm="http://schemas.microsoft.com/office/excel/2006/main">
          <x14:cfRule type="dataBar" id="{8BBAE944-43E8-4466-BEA1-F2E0FF5400F9}">
            <x14:dataBar minLength="0" maxLength="100" border="1" negativeBarBorderColorSameAsPositive="0">
              <x14:cfvo type="autoMin"/>
              <x14:cfvo type="autoMax"/>
              <x14:borderColor rgb="FF63C384"/>
              <x14:negativeFillColor rgb="FFFF0000"/>
              <x14:negativeBorderColor rgb="FFFF0000"/>
              <x14:axisColor rgb="FF000000"/>
            </x14:dataBar>
          </x14:cfRule>
          <xm:sqref>F27:F46</xm:sqref>
        </x14:conditionalFormatting>
        <x14:conditionalFormatting xmlns:xm="http://schemas.microsoft.com/office/excel/2006/main">
          <x14:cfRule type="dataBar" id="{8D2D9B15-E0EC-4DE6-A0E7-C6809124505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9132107-7557-4E79-828D-E9B180F9737B}">
            <x14:dataBar minLength="0" maxLength="100" border="1" negativeBarBorderColorSameAsPositive="0">
              <x14:cfvo type="autoMin"/>
              <x14:cfvo type="autoMax"/>
              <x14:borderColor rgb="FF638EC6"/>
              <x14:negativeFillColor rgb="FFFF0000"/>
              <x14:negativeBorderColor rgb="FFFF0000"/>
              <x14:axisColor rgb="FF000000"/>
            </x14:dataBar>
          </x14:cfRule>
          <xm:sqref>J5:J23</xm:sqref>
        </x14:conditionalFormatting>
        <x14:conditionalFormatting xmlns:xm="http://schemas.microsoft.com/office/excel/2006/main">
          <x14:cfRule type="dataBar" id="{7867654E-3CBF-4F1D-9F68-917661503A74}">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03660FF6-76B8-43D3-A677-8FB9FF5DBB58}">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65958DEB-94B0-4A2F-A776-85E365D4495C}">
            <x14:dataBar minLength="0" maxLength="100" border="1" negativeBarBorderColorSameAsPositive="0">
              <x14:cfvo type="autoMin"/>
              <x14:cfvo type="autoMax"/>
              <x14:borderColor rgb="FF63C384"/>
              <x14:negativeFillColor rgb="FFFF0000"/>
              <x14:negativeBorderColor rgb="FFFF0000"/>
              <x14:axisColor rgb="FF000000"/>
            </x14:dataBar>
          </x14:cfRule>
          <xm:sqref>J8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FEB8-696E-471A-A7FB-2943151A3DDE}">
  <dimension ref="B1:AD93"/>
  <sheetViews>
    <sheetView showGridLines="0" zoomScale="70" zoomScaleNormal="70" workbookViewId="0">
      <selection activeCell="A5" sqref="A5"/>
    </sheetView>
  </sheetViews>
  <sheetFormatPr defaultColWidth="8.7109375" defaultRowHeight="15" x14ac:dyDescent="0.25"/>
  <cols>
    <col min="1" max="3" width="5.5703125" customWidth="1"/>
    <col min="4" max="4" width="15.5703125" customWidth="1"/>
    <col min="5" max="7" width="40.5703125" customWidth="1"/>
    <col min="8" max="8" width="25.5703125" customWidth="1"/>
    <col min="9" max="10" width="40.5703125" style="2" customWidth="1"/>
    <col min="11" max="11" width="20.5703125" style="2" customWidth="1"/>
    <col min="12" max="12" width="32.85546875" style="2" customWidth="1"/>
    <col min="13" max="13" width="24.85546875" hidden="1" customWidth="1"/>
    <col min="14" max="26" width="24.140625" hidden="1" customWidth="1"/>
    <col min="27" max="27" width="24.140625" customWidth="1"/>
    <col min="28" max="28" width="20.5703125" customWidth="1"/>
    <col min="30" max="30" width="26.85546875" customWidth="1"/>
  </cols>
  <sheetData>
    <row r="1" spans="2:30" ht="20.100000000000001" customHeight="1" x14ac:dyDescent="0.25"/>
    <row r="2" spans="2:30" ht="20.100000000000001" customHeight="1" x14ac:dyDescent="0.3">
      <c r="D2" s="91" t="s">
        <v>408</v>
      </c>
      <c r="E2" s="91"/>
      <c r="F2" s="91"/>
      <c r="G2" s="91"/>
      <c r="H2" s="91"/>
      <c r="I2" s="91"/>
      <c r="J2" s="91"/>
      <c r="K2" s="91"/>
      <c r="L2" s="91"/>
      <c r="M2" s="91"/>
      <c r="N2" s="91"/>
      <c r="O2" s="91"/>
      <c r="P2" s="91"/>
      <c r="Q2" s="91"/>
      <c r="R2" s="91"/>
      <c r="S2" s="91"/>
      <c r="T2" s="91"/>
      <c r="U2" s="91"/>
      <c r="V2" s="91"/>
      <c r="W2" s="91"/>
      <c r="X2" s="91"/>
      <c r="Y2" s="91"/>
      <c r="Z2" s="91"/>
      <c r="AA2" s="91"/>
      <c r="AB2" s="91"/>
    </row>
    <row r="3" spans="2:30" ht="20.100000000000001" customHeight="1" x14ac:dyDescent="0.25">
      <c r="D3" s="4"/>
      <c r="E3" s="4"/>
      <c r="F3" s="4"/>
      <c r="G3" s="4"/>
      <c r="H3" s="4"/>
      <c r="I3" s="6"/>
      <c r="J3" s="6"/>
      <c r="K3" s="6"/>
      <c r="L3" s="6"/>
      <c r="M3" s="4"/>
      <c r="N3" s="4"/>
      <c r="O3" s="4"/>
      <c r="P3" s="4"/>
      <c r="Q3" s="4"/>
      <c r="R3" s="4"/>
      <c r="S3" s="4"/>
      <c r="T3" s="4"/>
      <c r="U3" s="4"/>
      <c r="V3" s="4"/>
      <c r="W3" s="4"/>
      <c r="X3" s="4"/>
      <c r="Y3" s="4"/>
      <c r="Z3" s="4"/>
      <c r="AA3" s="4"/>
      <c r="AB3" s="4"/>
      <c r="AD3" s="93" t="s">
        <v>410</v>
      </c>
    </row>
    <row r="4" spans="2:30" s="1" customFormat="1" ht="75" customHeight="1" x14ac:dyDescent="0.25">
      <c r="D4" s="65" t="s">
        <v>411</v>
      </c>
      <c r="E4" s="65" t="s">
        <v>435</v>
      </c>
      <c r="F4" s="65" t="s">
        <v>413</v>
      </c>
      <c r="G4" s="65" t="s">
        <v>414</v>
      </c>
      <c r="H4" s="66" t="s">
        <v>415</v>
      </c>
      <c r="I4" s="66" t="s">
        <v>416</v>
      </c>
      <c r="J4" s="66" t="s">
        <v>417</v>
      </c>
      <c r="K4" s="66" t="s">
        <v>418</v>
      </c>
      <c r="L4" s="66" t="s">
        <v>495</v>
      </c>
      <c r="M4" s="65" t="s">
        <v>419</v>
      </c>
      <c r="N4" s="65" t="s">
        <v>420</v>
      </c>
      <c r="O4" s="65" t="s">
        <v>421</v>
      </c>
      <c r="P4" s="65" t="s">
        <v>422</v>
      </c>
      <c r="Q4" s="65" t="s">
        <v>423</v>
      </c>
      <c r="R4" s="65" t="s">
        <v>424</v>
      </c>
      <c r="S4" s="65" t="s">
        <v>425</v>
      </c>
      <c r="T4" s="65" t="s">
        <v>426</v>
      </c>
      <c r="U4" s="65" t="s">
        <v>427</v>
      </c>
      <c r="V4" s="65" t="s">
        <v>428</v>
      </c>
      <c r="W4" s="65" t="s">
        <v>429</v>
      </c>
      <c r="X4" s="65" t="s">
        <v>430</v>
      </c>
      <c r="Y4" s="65" t="s">
        <v>431</v>
      </c>
      <c r="Z4" s="65" t="s">
        <v>432</v>
      </c>
      <c r="AA4" s="65" t="s">
        <v>433</v>
      </c>
      <c r="AB4" s="65" t="s">
        <v>434</v>
      </c>
      <c r="AD4" s="93"/>
    </row>
    <row r="5" spans="2:30" ht="74.099999999999994" customHeight="1" x14ac:dyDescent="0.25">
      <c r="D5" s="63" t="s">
        <v>40</v>
      </c>
      <c r="E5" s="63" t="s">
        <v>510</v>
      </c>
      <c r="F5" s="63" t="s">
        <v>511</v>
      </c>
      <c r="G5" s="63" t="s">
        <v>512</v>
      </c>
      <c r="H5" s="63" t="s">
        <v>5</v>
      </c>
      <c r="I5" s="63" t="s">
        <v>515</v>
      </c>
      <c r="J5" s="45">
        <v>0.7</v>
      </c>
      <c r="K5" s="63" t="s">
        <v>489</v>
      </c>
      <c r="L5" s="63" t="s">
        <v>514</v>
      </c>
      <c r="M5" s="24">
        <v>1.47</v>
      </c>
      <c r="N5" s="63">
        <v>1</v>
      </c>
      <c r="O5" s="63">
        <v>3</v>
      </c>
      <c r="P5" s="63">
        <v>2</v>
      </c>
      <c r="Q5" s="63">
        <v>3</v>
      </c>
      <c r="R5" s="63">
        <v>3</v>
      </c>
      <c r="S5" s="63">
        <v>3</v>
      </c>
      <c r="T5" s="63">
        <v>3</v>
      </c>
      <c r="U5" s="63">
        <v>3</v>
      </c>
      <c r="V5" s="63">
        <v>2</v>
      </c>
      <c r="W5" s="63">
        <v>2</v>
      </c>
      <c r="X5" s="63">
        <v>2</v>
      </c>
      <c r="Y5" s="63">
        <v>3</v>
      </c>
      <c r="Z5" s="63">
        <v>1</v>
      </c>
      <c r="AA5" s="64">
        <f>SUM(N5:Z5)</f>
        <v>31</v>
      </c>
      <c r="AB5" s="30" t="s">
        <v>203</v>
      </c>
    </row>
    <row r="6" spans="2:30" ht="153.75" x14ac:dyDescent="0.25">
      <c r="D6" s="63" t="s">
        <v>37</v>
      </c>
      <c r="E6" s="63" t="s">
        <v>79</v>
      </c>
      <c r="F6" s="63" t="s">
        <v>80</v>
      </c>
      <c r="G6" s="63" t="s">
        <v>602</v>
      </c>
      <c r="H6" s="63" t="s">
        <v>81</v>
      </c>
      <c r="I6" s="76" t="s">
        <v>603</v>
      </c>
      <c r="J6" s="45">
        <v>0.15</v>
      </c>
      <c r="K6" s="63" t="s">
        <v>483</v>
      </c>
      <c r="L6" s="63"/>
      <c r="M6" s="24" t="s">
        <v>82</v>
      </c>
      <c r="N6" s="63">
        <v>1</v>
      </c>
      <c r="O6" s="63">
        <v>3</v>
      </c>
      <c r="P6" s="63">
        <v>3</v>
      </c>
      <c r="Q6" s="63">
        <v>3</v>
      </c>
      <c r="R6" s="63">
        <v>3</v>
      </c>
      <c r="S6" s="63">
        <v>3</v>
      </c>
      <c r="T6" s="63">
        <v>3</v>
      </c>
      <c r="U6" s="63">
        <v>1</v>
      </c>
      <c r="V6" s="63">
        <v>2</v>
      </c>
      <c r="W6" s="63">
        <v>2</v>
      </c>
      <c r="X6" s="63">
        <v>3</v>
      </c>
      <c r="Y6" s="63">
        <v>2</v>
      </c>
      <c r="Z6" s="63">
        <v>1</v>
      </c>
      <c r="AA6" s="64">
        <f>SUM(N6:Z6)</f>
        <v>30</v>
      </c>
      <c r="AB6" s="30" t="s">
        <v>78</v>
      </c>
    </row>
    <row r="7" spans="2:30" ht="90" x14ac:dyDescent="0.25">
      <c r="D7" s="63" t="s">
        <v>37</v>
      </c>
      <c r="E7" s="63" t="s">
        <v>208</v>
      </c>
      <c r="F7" s="63" t="s">
        <v>209</v>
      </c>
      <c r="G7" s="63" t="s">
        <v>210</v>
      </c>
      <c r="H7" s="63" t="s">
        <v>102</v>
      </c>
      <c r="I7" s="63" t="s">
        <v>211</v>
      </c>
      <c r="J7" s="45"/>
      <c r="K7" s="63" t="s">
        <v>71</v>
      </c>
      <c r="L7" s="63"/>
      <c r="M7" s="24">
        <v>1.78</v>
      </c>
      <c r="N7" s="63">
        <v>1</v>
      </c>
      <c r="O7" s="63">
        <v>1</v>
      </c>
      <c r="P7" s="63">
        <v>3</v>
      </c>
      <c r="Q7" s="63">
        <v>3</v>
      </c>
      <c r="R7" s="63">
        <v>1</v>
      </c>
      <c r="S7" s="63">
        <v>2</v>
      </c>
      <c r="T7" s="63">
        <v>2</v>
      </c>
      <c r="U7" s="63">
        <v>2</v>
      </c>
      <c r="V7" s="63">
        <v>2</v>
      </c>
      <c r="W7" s="63">
        <v>2</v>
      </c>
      <c r="X7" s="63">
        <v>3</v>
      </c>
      <c r="Y7" s="63">
        <v>3</v>
      </c>
      <c r="Z7" s="63">
        <v>3</v>
      </c>
      <c r="AA7" s="64">
        <v>28</v>
      </c>
      <c r="AB7" s="30" t="s">
        <v>78</v>
      </c>
    </row>
    <row r="8" spans="2:30" ht="64.5" x14ac:dyDescent="0.25">
      <c r="D8" s="63" t="s">
        <v>37</v>
      </c>
      <c r="E8" s="63" t="s">
        <v>118</v>
      </c>
      <c r="F8" s="63" t="s">
        <v>119</v>
      </c>
      <c r="G8" s="63" t="s">
        <v>506</v>
      </c>
      <c r="H8" s="63" t="s">
        <v>5</v>
      </c>
      <c r="I8" s="89">
        <v>3099930.16</v>
      </c>
      <c r="J8" s="45">
        <v>0.5</v>
      </c>
      <c r="K8" s="63" t="s">
        <v>489</v>
      </c>
      <c r="L8" s="63" t="s">
        <v>607</v>
      </c>
      <c r="M8" s="24">
        <v>2.5</v>
      </c>
      <c r="N8" s="63">
        <v>2</v>
      </c>
      <c r="O8" s="63">
        <v>2</v>
      </c>
      <c r="P8" s="63">
        <v>3</v>
      </c>
      <c r="Q8" s="63">
        <v>3</v>
      </c>
      <c r="R8" s="63">
        <v>1</v>
      </c>
      <c r="S8" s="63">
        <v>2</v>
      </c>
      <c r="T8" s="63">
        <v>2</v>
      </c>
      <c r="U8" s="63">
        <v>2</v>
      </c>
      <c r="V8" s="63">
        <v>1</v>
      </c>
      <c r="W8" s="63">
        <v>2</v>
      </c>
      <c r="X8" s="63">
        <v>3</v>
      </c>
      <c r="Y8" s="63">
        <v>2</v>
      </c>
      <c r="Z8" s="63">
        <v>2</v>
      </c>
      <c r="AA8" s="64">
        <f>SUM(N8:Z8)</f>
        <v>27</v>
      </c>
      <c r="AB8" s="30" t="s">
        <v>117</v>
      </c>
    </row>
    <row r="9" spans="2:30" ht="90" x14ac:dyDescent="0.25">
      <c r="D9" s="63" t="s">
        <v>37</v>
      </c>
      <c r="E9" s="63" t="s">
        <v>614</v>
      </c>
      <c r="F9" s="63" t="s">
        <v>121</v>
      </c>
      <c r="G9" s="63" t="s">
        <v>612</v>
      </c>
      <c r="H9" s="63" t="s">
        <v>81</v>
      </c>
      <c r="I9" s="63" t="s">
        <v>613</v>
      </c>
      <c r="J9" s="45">
        <v>0.15</v>
      </c>
      <c r="K9" s="63" t="s">
        <v>483</v>
      </c>
      <c r="L9" s="63" t="s">
        <v>615</v>
      </c>
      <c r="M9" s="24" t="s">
        <v>115</v>
      </c>
      <c r="N9" s="63">
        <v>3</v>
      </c>
      <c r="O9" s="63">
        <v>2</v>
      </c>
      <c r="P9" s="63">
        <v>1</v>
      </c>
      <c r="Q9" s="63">
        <v>3</v>
      </c>
      <c r="R9" s="63">
        <v>3</v>
      </c>
      <c r="S9" s="63">
        <v>3</v>
      </c>
      <c r="T9" s="63">
        <v>1</v>
      </c>
      <c r="U9" s="63">
        <v>1</v>
      </c>
      <c r="V9" s="63">
        <v>2</v>
      </c>
      <c r="W9" s="63">
        <v>3</v>
      </c>
      <c r="X9" s="63">
        <v>3</v>
      </c>
      <c r="Y9" s="63">
        <v>1</v>
      </c>
      <c r="Z9" s="63">
        <v>1</v>
      </c>
      <c r="AA9" s="64">
        <f>SUM(N9:Z9)</f>
        <v>27</v>
      </c>
      <c r="AB9" s="30" t="s">
        <v>117</v>
      </c>
    </row>
    <row r="10" spans="2:30" ht="64.5" x14ac:dyDescent="0.25">
      <c r="D10" s="63" t="s">
        <v>8</v>
      </c>
      <c r="E10" s="63" t="s">
        <v>467</v>
      </c>
      <c r="F10" s="63" t="s">
        <v>472</v>
      </c>
      <c r="G10" s="63" t="s">
        <v>474</v>
      </c>
      <c r="H10" s="63" t="s">
        <v>81</v>
      </c>
      <c r="I10" s="63" t="s">
        <v>477</v>
      </c>
      <c r="J10" s="45">
        <v>0.05</v>
      </c>
      <c r="K10" s="63" t="s">
        <v>73</v>
      </c>
      <c r="L10" s="63"/>
      <c r="M10" s="24">
        <v>1.75</v>
      </c>
      <c r="N10" s="63">
        <v>1</v>
      </c>
      <c r="O10" s="63">
        <v>2</v>
      </c>
      <c r="P10" s="63">
        <v>2</v>
      </c>
      <c r="Q10" s="63">
        <v>3</v>
      </c>
      <c r="R10" s="63">
        <v>1</v>
      </c>
      <c r="S10" s="63">
        <v>2</v>
      </c>
      <c r="T10" s="63">
        <v>1</v>
      </c>
      <c r="U10" s="63">
        <v>1</v>
      </c>
      <c r="V10" s="63">
        <v>1</v>
      </c>
      <c r="W10" s="63">
        <v>1</v>
      </c>
      <c r="X10" s="63">
        <v>3</v>
      </c>
      <c r="Y10" s="63">
        <v>1</v>
      </c>
      <c r="Z10" s="63">
        <v>2</v>
      </c>
      <c r="AA10" s="64">
        <v>27</v>
      </c>
      <c r="AB10" s="30" t="s">
        <v>203</v>
      </c>
    </row>
    <row r="11" spans="2:30" ht="64.5" x14ac:dyDescent="0.25">
      <c r="D11" s="63" t="s">
        <v>1</v>
      </c>
      <c r="E11" s="63" t="s">
        <v>124</v>
      </c>
      <c r="F11" s="63" t="s">
        <v>125</v>
      </c>
      <c r="G11" s="63" t="s">
        <v>126</v>
      </c>
      <c r="H11" s="63" t="s">
        <v>81</v>
      </c>
      <c r="I11" s="63" t="s">
        <v>127</v>
      </c>
      <c r="J11" s="45"/>
      <c r="K11" s="63" t="s">
        <v>71</v>
      </c>
      <c r="L11" s="63"/>
      <c r="M11" s="24" t="s">
        <v>115</v>
      </c>
      <c r="N11" s="63">
        <v>3</v>
      </c>
      <c r="O11" s="63">
        <v>2</v>
      </c>
      <c r="P11" s="63">
        <v>3</v>
      </c>
      <c r="Q11" s="63">
        <v>3</v>
      </c>
      <c r="R11" s="63">
        <v>1</v>
      </c>
      <c r="S11" s="63">
        <v>1</v>
      </c>
      <c r="T11" s="63">
        <v>2</v>
      </c>
      <c r="U11" s="63">
        <v>2</v>
      </c>
      <c r="V11" s="63">
        <v>2</v>
      </c>
      <c r="W11" s="63">
        <v>1</v>
      </c>
      <c r="X11" s="63">
        <v>3</v>
      </c>
      <c r="Y11" s="63">
        <v>2</v>
      </c>
      <c r="Z11" s="63">
        <v>2</v>
      </c>
      <c r="AA11" s="64">
        <f>SUM(N11:Z11)</f>
        <v>27</v>
      </c>
      <c r="AB11" s="30" t="s">
        <v>117</v>
      </c>
    </row>
    <row r="12" spans="2:30" ht="64.5" x14ac:dyDescent="0.25">
      <c r="B12" s="72"/>
      <c r="D12" s="63" t="s">
        <v>37</v>
      </c>
      <c r="E12" s="63" t="s">
        <v>527</v>
      </c>
      <c r="F12" s="63" t="s">
        <v>528</v>
      </c>
      <c r="G12" s="63" t="s">
        <v>530</v>
      </c>
      <c r="H12" s="63" t="s">
        <v>35</v>
      </c>
      <c r="I12" s="63" t="s">
        <v>531</v>
      </c>
      <c r="J12" s="45">
        <v>0.4</v>
      </c>
      <c r="K12" s="63" t="s">
        <v>494</v>
      </c>
      <c r="L12" s="63" t="s">
        <v>529</v>
      </c>
      <c r="M12" s="24">
        <v>1.78</v>
      </c>
      <c r="N12" s="63">
        <v>1</v>
      </c>
      <c r="O12" s="63">
        <v>2</v>
      </c>
      <c r="P12" s="63">
        <v>2</v>
      </c>
      <c r="Q12" s="63">
        <v>2</v>
      </c>
      <c r="R12" s="63">
        <v>1</v>
      </c>
      <c r="S12" s="63">
        <v>2</v>
      </c>
      <c r="T12" s="63">
        <v>2</v>
      </c>
      <c r="U12" s="63">
        <v>2</v>
      </c>
      <c r="V12" s="63">
        <v>2</v>
      </c>
      <c r="W12" s="63">
        <v>2</v>
      </c>
      <c r="X12" s="63">
        <v>3</v>
      </c>
      <c r="Y12" s="63">
        <v>3</v>
      </c>
      <c r="Z12" s="63">
        <v>2</v>
      </c>
      <c r="AA12" s="64">
        <f>SUM(N12:Z12)</f>
        <v>26</v>
      </c>
      <c r="AB12" s="30" t="s">
        <v>203</v>
      </c>
    </row>
    <row r="13" spans="2:30" ht="74.099999999999994" customHeight="1" x14ac:dyDescent="0.25">
      <c r="D13" s="63" t="s">
        <v>37</v>
      </c>
      <c r="E13" s="63" t="s">
        <v>524</v>
      </c>
      <c r="F13" s="63" t="s">
        <v>525</v>
      </c>
      <c r="G13" s="63" t="s">
        <v>526</v>
      </c>
      <c r="H13" s="63" t="s">
        <v>35</v>
      </c>
      <c r="I13" s="76">
        <v>35475</v>
      </c>
      <c r="J13" s="45">
        <v>0.7</v>
      </c>
      <c r="K13" s="63" t="s">
        <v>489</v>
      </c>
      <c r="L13" s="63" t="s">
        <v>593</v>
      </c>
      <c r="M13" s="24" t="s">
        <v>27</v>
      </c>
      <c r="N13" s="63">
        <v>1</v>
      </c>
      <c r="O13" s="63">
        <v>1</v>
      </c>
      <c r="P13" s="63">
        <v>1</v>
      </c>
      <c r="Q13" s="63">
        <v>2</v>
      </c>
      <c r="R13" s="63">
        <v>1</v>
      </c>
      <c r="S13" s="63">
        <v>1</v>
      </c>
      <c r="T13" s="63">
        <v>2</v>
      </c>
      <c r="U13" s="63">
        <v>3</v>
      </c>
      <c r="V13" s="63">
        <v>3</v>
      </c>
      <c r="W13" s="63">
        <v>3</v>
      </c>
      <c r="X13" s="63">
        <v>2</v>
      </c>
      <c r="Y13" s="63">
        <v>3</v>
      </c>
      <c r="Z13" s="63">
        <v>3</v>
      </c>
      <c r="AA13" s="64">
        <v>26</v>
      </c>
      <c r="AB13" s="30" t="s">
        <v>78</v>
      </c>
    </row>
    <row r="14" spans="2:30" ht="90" x14ac:dyDescent="0.25">
      <c r="D14" s="63" t="s">
        <v>1</v>
      </c>
      <c r="E14" s="63" t="s">
        <v>75</v>
      </c>
      <c r="F14" s="63" t="s">
        <v>76</v>
      </c>
      <c r="G14" s="63" t="s">
        <v>77</v>
      </c>
      <c r="H14" s="63" t="s">
        <v>5</v>
      </c>
      <c r="I14" s="63">
        <v>126000</v>
      </c>
      <c r="J14" s="45">
        <v>0.05</v>
      </c>
      <c r="K14" s="63" t="s">
        <v>73</v>
      </c>
      <c r="L14" s="63"/>
      <c r="M14" s="24">
        <v>1.46</v>
      </c>
      <c r="N14" s="63">
        <v>1</v>
      </c>
      <c r="O14" s="63">
        <v>3</v>
      </c>
      <c r="P14" s="63">
        <v>1</v>
      </c>
      <c r="Q14" s="63">
        <v>2</v>
      </c>
      <c r="R14" s="63">
        <v>1</v>
      </c>
      <c r="S14" s="63">
        <v>3</v>
      </c>
      <c r="T14" s="63">
        <v>2</v>
      </c>
      <c r="U14" s="63">
        <v>3</v>
      </c>
      <c r="V14" s="63">
        <v>3</v>
      </c>
      <c r="W14" s="63">
        <v>1</v>
      </c>
      <c r="X14" s="63">
        <v>3</v>
      </c>
      <c r="Y14" s="63">
        <v>2</v>
      </c>
      <c r="Z14" s="63">
        <v>1</v>
      </c>
      <c r="AA14" s="64">
        <f>SUM(N14:Z14)</f>
        <v>26</v>
      </c>
      <c r="AB14" s="30" t="s">
        <v>78</v>
      </c>
    </row>
    <row r="15" spans="2:30" ht="74.099999999999994" customHeight="1" x14ac:dyDescent="0.25">
      <c r="D15" s="63" t="s">
        <v>8</v>
      </c>
      <c r="E15" s="63" t="s">
        <v>581</v>
      </c>
      <c r="F15" s="63" t="s">
        <v>582</v>
      </c>
      <c r="G15" s="63" t="s">
        <v>583</v>
      </c>
      <c r="H15" s="63" t="s">
        <v>5</v>
      </c>
      <c r="I15" s="63" t="s">
        <v>584</v>
      </c>
      <c r="J15" s="45">
        <v>0.1</v>
      </c>
      <c r="K15" s="63" t="s">
        <v>73</v>
      </c>
      <c r="L15" s="63" t="s">
        <v>580</v>
      </c>
      <c r="M15" s="24">
        <v>2.5</v>
      </c>
      <c r="N15" s="63">
        <v>2</v>
      </c>
      <c r="O15" s="63">
        <v>1</v>
      </c>
      <c r="P15" s="63">
        <v>3</v>
      </c>
      <c r="Q15" s="63">
        <v>3</v>
      </c>
      <c r="R15" s="63">
        <v>1</v>
      </c>
      <c r="S15" s="63">
        <v>2</v>
      </c>
      <c r="T15" s="63">
        <v>2</v>
      </c>
      <c r="U15" s="63">
        <v>2</v>
      </c>
      <c r="V15" s="63">
        <v>1</v>
      </c>
      <c r="W15" s="63">
        <v>1</v>
      </c>
      <c r="X15" s="63">
        <v>3</v>
      </c>
      <c r="Y15" s="63">
        <v>2</v>
      </c>
      <c r="Z15" s="63">
        <v>3</v>
      </c>
      <c r="AA15" s="64">
        <f>SUM(N15:Z15)</f>
        <v>26</v>
      </c>
      <c r="AB15" s="30" t="s">
        <v>203</v>
      </c>
    </row>
    <row r="16" spans="2:30" ht="39" x14ac:dyDescent="0.25">
      <c r="D16" s="63" t="s">
        <v>8</v>
      </c>
      <c r="E16" s="63" t="s">
        <v>463</v>
      </c>
      <c r="F16" s="63" t="s">
        <v>470</v>
      </c>
      <c r="G16" s="63" t="s">
        <v>464</v>
      </c>
      <c r="H16" s="63" t="s">
        <v>81</v>
      </c>
      <c r="I16" s="63">
        <v>65000</v>
      </c>
      <c r="J16" s="45">
        <v>0.05</v>
      </c>
      <c r="K16" s="63" t="s">
        <v>73</v>
      </c>
      <c r="L16" s="63"/>
      <c r="M16" s="24" t="s">
        <v>115</v>
      </c>
      <c r="N16" s="63">
        <v>1</v>
      </c>
      <c r="O16" s="63">
        <v>2</v>
      </c>
      <c r="P16" s="63">
        <v>3</v>
      </c>
      <c r="Q16" s="63">
        <v>3</v>
      </c>
      <c r="R16" s="63">
        <v>1</v>
      </c>
      <c r="S16" s="63">
        <v>2</v>
      </c>
      <c r="T16" s="63">
        <v>2</v>
      </c>
      <c r="U16" s="63">
        <v>2</v>
      </c>
      <c r="V16" s="63">
        <v>3</v>
      </c>
      <c r="W16" s="63">
        <v>2</v>
      </c>
      <c r="X16" s="63">
        <v>2</v>
      </c>
      <c r="Y16" s="63">
        <v>3</v>
      </c>
      <c r="Z16" s="63">
        <v>2</v>
      </c>
      <c r="AA16" s="64">
        <v>26</v>
      </c>
      <c r="AB16" s="30" t="s">
        <v>203</v>
      </c>
    </row>
    <row r="17" spans="2:28" ht="39" x14ac:dyDescent="0.25">
      <c r="D17" s="63" t="s">
        <v>37</v>
      </c>
      <c r="E17" s="63" t="s">
        <v>120</v>
      </c>
      <c r="F17" s="63" t="s">
        <v>121</v>
      </c>
      <c r="G17" s="63" t="s">
        <v>122</v>
      </c>
      <c r="H17" s="63" t="s">
        <v>81</v>
      </c>
      <c r="I17" s="63" t="s">
        <v>123</v>
      </c>
      <c r="J17" s="45">
        <v>0</v>
      </c>
      <c r="K17" s="63" t="s">
        <v>71</v>
      </c>
      <c r="L17" s="63"/>
      <c r="M17" s="24">
        <v>2.25</v>
      </c>
      <c r="N17" s="63">
        <v>2</v>
      </c>
      <c r="O17" s="63">
        <v>1</v>
      </c>
      <c r="P17" s="63">
        <v>1</v>
      </c>
      <c r="Q17" s="63">
        <v>3</v>
      </c>
      <c r="R17" s="63">
        <v>3</v>
      </c>
      <c r="S17" s="63">
        <v>3</v>
      </c>
      <c r="T17" s="63">
        <v>1</v>
      </c>
      <c r="U17" s="63">
        <v>2</v>
      </c>
      <c r="V17" s="63">
        <v>2</v>
      </c>
      <c r="W17" s="63">
        <v>2</v>
      </c>
      <c r="X17" s="63">
        <v>3</v>
      </c>
      <c r="Y17" s="63">
        <v>2</v>
      </c>
      <c r="Z17" s="63">
        <v>1</v>
      </c>
      <c r="AA17" s="64">
        <f t="shared" ref="AA17:AA45" si="0">SUM(N17:Z17)</f>
        <v>26</v>
      </c>
      <c r="AB17" s="30" t="s">
        <v>117</v>
      </c>
    </row>
    <row r="18" spans="2:28" ht="77.25" x14ac:dyDescent="0.25">
      <c r="D18" s="63" t="s">
        <v>8</v>
      </c>
      <c r="E18" s="63" t="s">
        <v>465</v>
      </c>
      <c r="F18" s="63" t="s">
        <v>466</v>
      </c>
      <c r="G18" s="63" t="s">
        <v>473</v>
      </c>
      <c r="H18" s="63" t="s">
        <v>81</v>
      </c>
      <c r="I18" s="63" t="s">
        <v>475</v>
      </c>
      <c r="J18" s="45">
        <v>0.05</v>
      </c>
      <c r="K18" s="63" t="s">
        <v>73</v>
      </c>
      <c r="L18" s="63"/>
      <c r="M18" s="24">
        <v>2</v>
      </c>
      <c r="N18" s="63">
        <v>2</v>
      </c>
      <c r="O18" s="63">
        <v>2</v>
      </c>
      <c r="P18" s="63">
        <v>2</v>
      </c>
      <c r="Q18" s="63">
        <v>3</v>
      </c>
      <c r="R18" s="63">
        <v>1</v>
      </c>
      <c r="S18" s="63">
        <v>2</v>
      </c>
      <c r="T18" s="63">
        <v>1</v>
      </c>
      <c r="U18" s="63">
        <v>1</v>
      </c>
      <c r="V18" s="63">
        <v>2</v>
      </c>
      <c r="W18" s="63">
        <v>2</v>
      </c>
      <c r="X18" s="63">
        <v>2</v>
      </c>
      <c r="Y18" s="63">
        <v>3</v>
      </c>
      <c r="Z18" s="63">
        <v>2</v>
      </c>
      <c r="AA18" s="64">
        <f t="shared" si="0"/>
        <v>25</v>
      </c>
      <c r="AB18" s="30" t="s">
        <v>203</v>
      </c>
    </row>
    <row r="19" spans="2:28" ht="26.25" x14ac:dyDescent="0.25">
      <c r="D19" s="63" t="s">
        <v>8</v>
      </c>
      <c r="E19" s="63" t="s">
        <v>468</v>
      </c>
      <c r="F19" s="63" t="s">
        <v>471</v>
      </c>
      <c r="G19" s="63" t="s">
        <v>469</v>
      </c>
      <c r="H19" s="63" t="s">
        <v>81</v>
      </c>
      <c r="I19" s="63" t="s">
        <v>476</v>
      </c>
      <c r="J19" s="45">
        <v>0.05</v>
      </c>
      <c r="K19" s="63" t="s">
        <v>73</v>
      </c>
      <c r="L19" s="63"/>
      <c r="M19" s="24">
        <v>1</v>
      </c>
      <c r="N19" s="63">
        <v>1</v>
      </c>
      <c r="O19" s="63">
        <v>1</v>
      </c>
      <c r="P19" s="63">
        <v>1</v>
      </c>
      <c r="Q19" s="63">
        <v>3</v>
      </c>
      <c r="R19" s="63">
        <v>1</v>
      </c>
      <c r="S19" s="63">
        <v>1</v>
      </c>
      <c r="T19" s="63">
        <v>2</v>
      </c>
      <c r="U19" s="63">
        <v>3</v>
      </c>
      <c r="V19" s="63">
        <v>3</v>
      </c>
      <c r="W19" s="63">
        <v>1</v>
      </c>
      <c r="X19" s="63">
        <v>3</v>
      </c>
      <c r="Y19" s="63">
        <v>3</v>
      </c>
      <c r="Z19" s="63">
        <v>2</v>
      </c>
      <c r="AA19" s="64">
        <f t="shared" si="0"/>
        <v>25</v>
      </c>
      <c r="AB19" s="30" t="s">
        <v>203</v>
      </c>
    </row>
    <row r="20" spans="2:28" ht="77.25" x14ac:dyDescent="0.25">
      <c r="D20" s="63" t="s">
        <v>83</v>
      </c>
      <c r="E20" s="63" t="s">
        <v>84</v>
      </c>
      <c r="F20" s="63" t="s">
        <v>85</v>
      </c>
      <c r="G20" s="63" t="s">
        <v>86</v>
      </c>
      <c r="H20" s="63" t="s">
        <v>81</v>
      </c>
      <c r="I20" s="63">
        <v>420000</v>
      </c>
      <c r="J20" s="45">
        <v>0</v>
      </c>
      <c r="K20" s="63" t="s">
        <v>71</v>
      </c>
      <c r="L20" s="63"/>
      <c r="M20" s="24">
        <v>1.46</v>
      </c>
      <c r="N20" s="63">
        <v>1</v>
      </c>
      <c r="O20" s="63">
        <v>3</v>
      </c>
      <c r="P20" s="63">
        <v>1</v>
      </c>
      <c r="Q20" s="63">
        <v>3</v>
      </c>
      <c r="R20" s="63">
        <v>3</v>
      </c>
      <c r="S20" s="63">
        <v>3</v>
      </c>
      <c r="T20" s="63">
        <v>2</v>
      </c>
      <c r="U20" s="63">
        <v>1</v>
      </c>
      <c r="V20" s="63">
        <v>1</v>
      </c>
      <c r="W20" s="63">
        <v>2</v>
      </c>
      <c r="X20" s="63">
        <v>3</v>
      </c>
      <c r="Y20" s="63">
        <v>1</v>
      </c>
      <c r="Z20" s="63">
        <v>1</v>
      </c>
      <c r="AA20" s="64">
        <f t="shared" si="0"/>
        <v>25</v>
      </c>
      <c r="AB20" s="30" t="s">
        <v>78</v>
      </c>
    </row>
    <row r="21" spans="2:28" ht="26.25" x14ac:dyDescent="0.25">
      <c r="D21" s="63" t="s">
        <v>83</v>
      </c>
      <c r="E21" s="63" t="s">
        <v>87</v>
      </c>
      <c r="F21" s="63" t="s">
        <v>88</v>
      </c>
      <c r="G21" s="63" t="s">
        <v>89</v>
      </c>
      <c r="H21" s="63" t="s">
        <v>81</v>
      </c>
      <c r="I21" s="63" t="s">
        <v>90</v>
      </c>
      <c r="J21" s="45">
        <v>0</v>
      </c>
      <c r="K21" s="63" t="s">
        <v>71</v>
      </c>
      <c r="L21" s="63"/>
      <c r="M21" s="24" t="s">
        <v>59</v>
      </c>
      <c r="N21" s="63">
        <v>3</v>
      </c>
      <c r="O21" s="63">
        <v>2</v>
      </c>
      <c r="P21" s="63">
        <v>2</v>
      </c>
      <c r="Q21" s="63">
        <v>2</v>
      </c>
      <c r="R21" s="63">
        <v>2</v>
      </c>
      <c r="S21" s="63">
        <v>2</v>
      </c>
      <c r="T21" s="63">
        <v>2</v>
      </c>
      <c r="U21" s="63">
        <v>1</v>
      </c>
      <c r="V21" s="63">
        <v>1</v>
      </c>
      <c r="W21" s="63">
        <v>1</v>
      </c>
      <c r="X21" s="63">
        <v>3</v>
      </c>
      <c r="Y21" s="63">
        <v>2</v>
      </c>
      <c r="Z21" s="63">
        <v>2</v>
      </c>
      <c r="AA21" s="64">
        <f t="shared" si="0"/>
        <v>25</v>
      </c>
      <c r="AB21" s="30" t="s">
        <v>78</v>
      </c>
    </row>
    <row r="22" spans="2:28" ht="39" x14ac:dyDescent="0.25">
      <c r="D22" s="63" t="s">
        <v>91</v>
      </c>
      <c r="E22" s="63" t="s">
        <v>92</v>
      </c>
      <c r="F22" s="63" t="s">
        <v>93</v>
      </c>
      <c r="G22" s="63" t="s">
        <v>94</v>
      </c>
      <c r="H22" s="63" t="s">
        <v>81</v>
      </c>
      <c r="I22" s="63" t="s">
        <v>95</v>
      </c>
      <c r="J22" s="45">
        <v>0</v>
      </c>
      <c r="K22" s="63" t="s">
        <v>71</v>
      </c>
      <c r="L22" s="63"/>
      <c r="M22" s="24">
        <v>2.08</v>
      </c>
      <c r="N22" s="63">
        <v>2</v>
      </c>
      <c r="O22" s="63">
        <v>2</v>
      </c>
      <c r="P22" s="63">
        <v>2</v>
      </c>
      <c r="Q22" s="63">
        <v>3</v>
      </c>
      <c r="R22" s="63">
        <v>3</v>
      </c>
      <c r="S22" s="63">
        <v>3</v>
      </c>
      <c r="T22" s="63">
        <v>1</v>
      </c>
      <c r="U22" s="63">
        <v>1</v>
      </c>
      <c r="V22" s="63">
        <v>1</v>
      </c>
      <c r="W22" s="63">
        <v>2</v>
      </c>
      <c r="X22" s="63">
        <v>2</v>
      </c>
      <c r="Y22" s="63">
        <v>2</v>
      </c>
      <c r="Z22" s="63">
        <v>1</v>
      </c>
      <c r="AA22" s="64">
        <f t="shared" si="0"/>
        <v>25</v>
      </c>
      <c r="AB22" s="30" t="s">
        <v>78</v>
      </c>
    </row>
    <row r="23" spans="2:28" ht="74.099999999999994" customHeight="1" x14ac:dyDescent="0.25">
      <c r="B23" s="72"/>
      <c r="D23" s="63" t="s">
        <v>37</v>
      </c>
      <c r="E23" s="63" t="s">
        <v>534</v>
      </c>
      <c r="F23" s="63" t="s">
        <v>535</v>
      </c>
      <c r="G23" s="63" t="s">
        <v>616</v>
      </c>
      <c r="H23" s="63" t="s">
        <v>5</v>
      </c>
      <c r="I23" s="63" t="s">
        <v>617</v>
      </c>
      <c r="J23" s="45">
        <v>0.15</v>
      </c>
      <c r="K23" s="63" t="s">
        <v>483</v>
      </c>
      <c r="L23" s="63" t="s">
        <v>618</v>
      </c>
      <c r="M23" s="24">
        <v>1.65</v>
      </c>
      <c r="N23" s="63">
        <v>1</v>
      </c>
      <c r="O23" s="63">
        <v>1</v>
      </c>
      <c r="P23" s="63">
        <v>2</v>
      </c>
      <c r="Q23" s="63">
        <v>2</v>
      </c>
      <c r="R23" s="63">
        <v>1</v>
      </c>
      <c r="S23" s="63">
        <v>3</v>
      </c>
      <c r="T23" s="63">
        <v>2</v>
      </c>
      <c r="U23" s="63">
        <v>2</v>
      </c>
      <c r="V23" s="63">
        <v>2</v>
      </c>
      <c r="W23" s="63">
        <v>1</v>
      </c>
      <c r="X23" s="63">
        <v>3</v>
      </c>
      <c r="Y23" s="63">
        <v>2</v>
      </c>
      <c r="Z23" s="63">
        <v>3</v>
      </c>
      <c r="AA23" s="64">
        <v>25</v>
      </c>
      <c r="AB23" s="30" t="s">
        <v>117</v>
      </c>
    </row>
    <row r="24" spans="2:28" ht="90" x14ac:dyDescent="0.25">
      <c r="D24" s="63" t="s">
        <v>8</v>
      </c>
      <c r="E24" s="63" t="s">
        <v>128</v>
      </c>
      <c r="F24" s="63" t="s">
        <v>129</v>
      </c>
      <c r="G24" s="63" t="s">
        <v>622</v>
      </c>
      <c r="H24" s="63" t="s">
        <v>81</v>
      </c>
      <c r="I24" s="63" t="s">
        <v>623</v>
      </c>
      <c r="J24" s="45">
        <v>0.15</v>
      </c>
      <c r="K24" s="63" t="s">
        <v>483</v>
      </c>
      <c r="L24" s="63" t="s">
        <v>624</v>
      </c>
      <c r="M24" s="24">
        <v>2</v>
      </c>
      <c r="N24" s="63">
        <v>2</v>
      </c>
      <c r="O24" s="63">
        <v>2</v>
      </c>
      <c r="P24" s="63">
        <v>2</v>
      </c>
      <c r="Q24" s="63">
        <v>1</v>
      </c>
      <c r="R24" s="63">
        <v>1</v>
      </c>
      <c r="S24" s="63">
        <v>3</v>
      </c>
      <c r="T24" s="63">
        <v>3</v>
      </c>
      <c r="U24" s="63">
        <v>2</v>
      </c>
      <c r="V24" s="63">
        <v>2</v>
      </c>
      <c r="W24" s="63">
        <v>1</v>
      </c>
      <c r="X24" s="63">
        <v>3</v>
      </c>
      <c r="Y24" s="63">
        <v>2</v>
      </c>
      <c r="Z24" s="63">
        <v>1</v>
      </c>
      <c r="AA24" s="64">
        <f t="shared" si="0"/>
        <v>25</v>
      </c>
      <c r="AB24" s="30" t="s">
        <v>117</v>
      </c>
    </row>
    <row r="25" spans="2:28" ht="51.75" x14ac:dyDescent="0.25">
      <c r="D25" s="63" t="s">
        <v>1</v>
      </c>
      <c r="E25" s="63" t="s">
        <v>130</v>
      </c>
      <c r="F25" s="63" t="s">
        <v>131</v>
      </c>
      <c r="G25" s="63" t="s">
        <v>132</v>
      </c>
      <c r="H25" s="63" t="s">
        <v>81</v>
      </c>
      <c r="I25" s="63" t="s">
        <v>133</v>
      </c>
      <c r="J25" s="45"/>
      <c r="K25" s="63" t="s">
        <v>71</v>
      </c>
      <c r="L25" s="63"/>
      <c r="M25" s="24">
        <v>4</v>
      </c>
      <c r="N25" s="63">
        <v>3</v>
      </c>
      <c r="O25" s="63">
        <v>2</v>
      </c>
      <c r="P25" s="63">
        <v>1</v>
      </c>
      <c r="Q25" s="63">
        <v>2</v>
      </c>
      <c r="R25" s="63">
        <v>2</v>
      </c>
      <c r="S25" s="63">
        <v>2</v>
      </c>
      <c r="T25" s="63">
        <v>2</v>
      </c>
      <c r="U25" s="63">
        <v>1</v>
      </c>
      <c r="V25" s="63">
        <v>1</v>
      </c>
      <c r="W25" s="63">
        <v>2</v>
      </c>
      <c r="X25" s="63">
        <v>3</v>
      </c>
      <c r="Y25" s="63">
        <v>2</v>
      </c>
      <c r="Z25" s="63">
        <v>2</v>
      </c>
      <c r="AA25" s="64">
        <f t="shared" si="0"/>
        <v>25</v>
      </c>
      <c r="AB25" s="30" t="s">
        <v>117</v>
      </c>
    </row>
    <row r="26" spans="2:28" ht="51.75" x14ac:dyDescent="0.25">
      <c r="D26" s="63" t="s">
        <v>40</v>
      </c>
      <c r="E26" s="63" t="s">
        <v>134</v>
      </c>
      <c r="F26" s="63" t="s">
        <v>135</v>
      </c>
      <c r="G26" s="63" t="s">
        <v>136</v>
      </c>
      <c r="H26" s="63" t="s">
        <v>81</v>
      </c>
      <c r="I26" s="63" t="s">
        <v>137</v>
      </c>
      <c r="J26" s="45"/>
      <c r="K26" s="63" t="s">
        <v>71</v>
      </c>
      <c r="L26" s="63"/>
      <c r="M26" s="24">
        <v>2.17</v>
      </c>
      <c r="N26" s="63">
        <v>2</v>
      </c>
      <c r="O26" s="63">
        <v>2</v>
      </c>
      <c r="P26" s="63">
        <v>3</v>
      </c>
      <c r="Q26" s="63">
        <v>2</v>
      </c>
      <c r="R26" s="63">
        <v>1</v>
      </c>
      <c r="S26" s="63">
        <v>2</v>
      </c>
      <c r="T26" s="63">
        <v>2</v>
      </c>
      <c r="U26" s="63">
        <v>1</v>
      </c>
      <c r="V26" s="63">
        <v>2</v>
      </c>
      <c r="W26" s="63">
        <v>2</v>
      </c>
      <c r="X26" s="63">
        <v>3</v>
      </c>
      <c r="Y26" s="63">
        <v>2</v>
      </c>
      <c r="Z26" s="63">
        <v>1</v>
      </c>
      <c r="AA26" s="64">
        <f t="shared" si="0"/>
        <v>25</v>
      </c>
      <c r="AB26" s="30" t="s">
        <v>117</v>
      </c>
    </row>
    <row r="27" spans="2:28" ht="39" x14ac:dyDescent="0.25">
      <c r="D27" s="63" t="s">
        <v>37</v>
      </c>
      <c r="E27" s="63" t="s">
        <v>204</v>
      </c>
      <c r="F27" s="63" t="s">
        <v>205</v>
      </c>
      <c r="G27" s="63" t="s">
        <v>206</v>
      </c>
      <c r="H27" s="63" t="s">
        <v>5</v>
      </c>
      <c r="I27" s="63" t="s">
        <v>207</v>
      </c>
      <c r="J27" s="45">
        <v>0</v>
      </c>
      <c r="K27" s="63" t="s">
        <v>71</v>
      </c>
      <c r="L27" s="63"/>
      <c r="M27" s="24">
        <v>2</v>
      </c>
      <c r="N27" s="63">
        <v>2</v>
      </c>
      <c r="O27" s="63">
        <v>1</v>
      </c>
      <c r="P27" s="63">
        <v>2</v>
      </c>
      <c r="Q27" s="63">
        <v>2</v>
      </c>
      <c r="R27" s="63">
        <v>1</v>
      </c>
      <c r="S27" s="63">
        <v>1</v>
      </c>
      <c r="T27" s="63">
        <v>2</v>
      </c>
      <c r="U27" s="63">
        <v>3</v>
      </c>
      <c r="V27" s="63">
        <v>1</v>
      </c>
      <c r="W27" s="63">
        <v>2</v>
      </c>
      <c r="X27" s="63">
        <v>3</v>
      </c>
      <c r="Y27" s="63">
        <v>3</v>
      </c>
      <c r="Z27" s="63">
        <v>2</v>
      </c>
      <c r="AA27" s="64">
        <f t="shared" si="0"/>
        <v>25</v>
      </c>
      <c r="AB27" s="30" t="s">
        <v>203</v>
      </c>
    </row>
    <row r="28" spans="2:28" ht="26.25" x14ac:dyDescent="0.25">
      <c r="D28" s="63" t="s">
        <v>1</v>
      </c>
      <c r="E28" s="63" t="s">
        <v>96</v>
      </c>
      <c r="F28" s="63" t="s">
        <v>97</v>
      </c>
      <c r="G28" s="63" t="s">
        <v>98</v>
      </c>
      <c r="H28" s="63" t="s">
        <v>81</v>
      </c>
      <c r="I28" s="63">
        <v>1200000</v>
      </c>
      <c r="J28" s="45">
        <v>0</v>
      </c>
      <c r="K28" s="63" t="s">
        <v>71</v>
      </c>
      <c r="L28" s="63"/>
      <c r="M28" s="24">
        <v>2</v>
      </c>
      <c r="N28" s="63">
        <v>2</v>
      </c>
      <c r="O28" s="63">
        <v>2</v>
      </c>
      <c r="P28" s="63">
        <v>2</v>
      </c>
      <c r="Q28" s="63">
        <v>3</v>
      </c>
      <c r="R28" s="63">
        <v>1</v>
      </c>
      <c r="S28" s="63">
        <v>2</v>
      </c>
      <c r="T28" s="63">
        <v>1</v>
      </c>
      <c r="U28" s="63">
        <v>2</v>
      </c>
      <c r="V28" s="63">
        <v>2</v>
      </c>
      <c r="W28" s="63">
        <v>1</v>
      </c>
      <c r="X28" s="63">
        <v>3</v>
      </c>
      <c r="Y28" s="63">
        <v>2</v>
      </c>
      <c r="Z28" s="63">
        <v>1</v>
      </c>
      <c r="AA28" s="64">
        <f t="shared" si="0"/>
        <v>24</v>
      </c>
      <c r="AB28" s="30" t="s">
        <v>78</v>
      </c>
    </row>
    <row r="29" spans="2:28" ht="51.75" x14ac:dyDescent="0.25">
      <c r="D29" s="63" t="s">
        <v>8</v>
      </c>
      <c r="E29" s="63" t="s">
        <v>460</v>
      </c>
      <c r="F29" s="63" t="s">
        <v>462</v>
      </c>
      <c r="G29" s="63" t="s">
        <v>461</v>
      </c>
      <c r="H29" s="63" t="s">
        <v>81</v>
      </c>
      <c r="I29" s="63">
        <v>95000</v>
      </c>
      <c r="J29" s="45">
        <v>0.05</v>
      </c>
      <c r="K29" s="63" t="s">
        <v>73</v>
      </c>
      <c r="L29" s="63"/>
      <c r="M29" s="24" t="s">
        <v>115</v>
      </c>
      <c r="N29" s="63">
        <v>1</v>
      </c>
      <c r="O29" s="63">
        <v>2</v>
      </c>
      <c r="P29" s="63">
        <v>2</v>
      </c>
      <c r="Q29" s="63">
        <v>3</v>
      </c>
      <c r="R29" s="63">
        <v>1</v>
      </c>
      <c r="S29" s="63">
        <v>2</v>
      </c>
      <c r="T29" s="63">
        <v>1</v>
      </c>
      <c r="U29" s="63">
        <v>1</v>
      </c>
      <c r="V29" s="63">
        <v>2</v>
      </c>
      <c r="W29" s="63">
        <v>2</v>
      </c>
      <c r="X29" s="63">
        <v>2</v>
      </c>
      <c r="Y29" s="63">
        <v>3</v>
      </c>
      <c r="Z29" s="63">
        <v>2</v>
      </c>
      <c r="AA29" s="64">
        <f t="shared" si="0"/>
        <v>24</v>
      </c>
      <c r="AB29" s="30" t="s">
        <v>203</v>
      </c>
    </row>
    <row r="30" spans="2:28" ht="39" x14ac:dyDescent="0.25">
      <c r="D30" s="63" t="s">
        <v>8</v>
      </c>
      <c r="E30" s="63" t="s">
        <v>99</v>
      </c>
      <c r="F30" s="63" t="s">
        <v>100</v>
      </c>
      <c r="G30" s="63" t="s">
        <v>101</v>
      </c>
      <c r="H30" s="63" t="s">
        <v>102</v>
      </c>
      <c r="I30" s="63" t="s">
        <v>103</v>
      </c>
      <c r="J30" s="45">
        <v>0</v>
      </c>
      <c r="K30" s="63" t="s">
        <v>71</v>
      </c>
      <c r="L30" s="63"/>
      <c r="M30" s="24">
        <v>2.5</v>
      </c>
      <c r="N30" s="63">
        <v>2</v>
      </c>
      <c r="O30" s="63">
        <v>2</v>
      </c>
      <c r="P30" s="63">
        <v>3</v>
      </c>
      <c r="Q30" s="63">
        <v>2</v>
      </c>
      <c r="R30" s="63">
        <v>1</v>
      </c>
      <c r="S30" s="63">
        <v>2</v>
      </c>
      <c r="T30" s="63">
        <v>1</v>
      </c>
      <c r="U30" s="63">
        <v>1</v>
      </c>
      <c r="V30" s="63">
        <v>1</v>
      </c>
      <c r="W30" s="63">
        <v>2</v>
      </c>
      <c r="X30" s="63">
        <v>3</v>
      </c>
      <c r="Y30" s="63">
        <v>3</v>
      </c>
      <c r="Z30" s="63">
        <v>1</v>
      </c>
      <c r="AA30" s="64">
        <f t="shared" si="0"/>
        <v>24</v>
      </c>
      <c r="AB30" s="30" t="s">
        <v>78</v>
      </c>
    </row>
    <row r="31" spans="2:28" ht="26.25" x14ac:dyDescent="0.25">
      <c r="D31" s="63" t="s">
        <v>83</v>
      </c>
      <c r="E31" s="63" t="s">
        <v>104</v>
      </c>
      <c r="F31" s="63" t="s">
        <v>105</v>
      </c>
      <c r="G31" s="63" t="s">
        <v>106</v>
      </c>
      <c r="H31" s="63" t="s">
        <v>81</v>
      </c>
      <c r="I31" s="63">
        <v>600000</v>
      </c>
      <c r="J31" s="45">
        <v>0</v>
      </c>
      <c r="K31" s="63" t="s">
        <v>73</v>
      </c>
      <c r="L31" s="63"/>
      <c r="M31" s="24">
        <v>1.51</v>
      </c>
      <c r="N31" s="63">
        <v>1</v>
      </c>
      <c r="O31" s="63">
        <v>3</v>
      </c>
      <c r="P31" s="63">
        <v>1</v>
      </c>
      <c r="Q31" s="63">
        <v>3</v>
      </c>
      <c r="R31" s="63">
        <v>3</v>
      </c>
      <c r="S31" s="63">
        <v>3</v>
      </c>
      <c r="T31" s="63">
        <v>1</v>
      </c>
      <c r="U31" s="63">
        <v>1</v>
      </c>
      <c r="V31" s="63">
        <v>1</v>
      </c>
      <c r="W31" s="63">
        <v>2</v>
      </c>
      <c r="X31" s="63">
        <v>3</v>
      </c>
      <c r="Y31" s="63">
        <v>1</v>
      </c>
      <c r="Z31" s="63">
        <v>1</v>
      </c>
      <c r="AA31" s="64">
        <f t="shared" si="0"/>
        <v>24</v>
      </c>
      <c r="AB31" s="30" t="s">
        <v>78</v>
      </c>
    </row>
    <row r="32" spans="2:28" ht="26.25" x14ac:dyDescent="0.25">
      <c r="D32" s="63" t="s">
        <v>13</v>
      </c>
      <c r="E32" s="63" t="s">
        <v>138</v>
      </c>
      <c r="F32" s="63" t="s">
        <v>139</v>
      </c>
      <c r="G32" s="63" t="s">
        <v>140</v>
      </c>
      <c r="H32" s="63" t="s">
        <v>81</v>
      </c>
      <c r="I32" s="63" t="s">
        <v>141</v>
      </c>
      <c r="J32" s="45"/>
      <c r="K32" s="63" t="s">
        <v>71</v>
      </c>
      <c r="L32" s="63"/>
      <c r="M32" s="24" t="s">
        <v>142</v>
      </c>
      <c r="N32" s="63">
        <v>2</v>
      </c>
      <c r="O32" s="63">
        <v>2</v>
      </c>
      <c r="P32" s="63">
        <v>2</v>
      </c>
      <c r="Q32" s="63">
        <v>1</v>
      </c>
      <c r="R32" s="63">
        <v>1</v>
      </c>
      <c r="S32" s="63">
        <v>1</v>
      </c>
      <c r="T32" s="63">
        <v>2</v>
      </c>
      <c r="U32" s="63">
        <v>2</v>
      </c>
      <c r="V32" s="63">
        <v>3</v>
      </c>
      <c r="W32" s="63">
        <v>1</v>
      </c>
      <c r="X32" s="63">
        <v>3</v>
      </c>
      <c r="Y32" s="63">
        <v>3</v>
      </c>
      <c r="Z32" s="63">
        <v>1</v>
      </c>
      <c r="AA32" s="64">
        <f t="shared" si="0"/>
        <v>24</v>
      </c>
      <c r="AB32" s="30" t="s">
        <v>117</v>
      </c>
    </row>
    <row r="33" spans="3:28" ht="39" x14ac:dyDescent="0.25">
      <c r="D33" s="63" t="s">
        <v>40</v>
      </c>
      <c r="E33" s="63" t="s">
        <v>452</v>
      </c>
      <c r="F33" s="63" t="s">
        <v>454</v>
      </c>
      <c r="G33" s="63" t="s">
        <v>453</v>
      </c>
      <c r="H33" s="63" t="s">
        <v>35</v>
      </c>
      <c r="I33" s="63" t="s">
        <v>455</v>
      </c>
      <c r="J33" s="45">
        <v>0.05</v>
      </c>
      <c r="K33" s="63" t="s">
        <v>72</v>
      </c>
      <c r="L33" s="63"/>
      <c r="M33" s="24" t="s">
        <v>115</v>
      </c>
      <c r="N33" s="63">
        <v>1</v>
      </c>
      <c r="O33" s="63">
        <v>1</v>
      </c>
      <c r="P33" s="63">
        <v>3</v>
      </c>
      <c r="Q33" s="63">
        <v>1</v>
      </c>
      <c r="R33" s="63">
        <v>1</v>
      </c>
      <c r="S33" s="63">
        <v>1</v>
      </c>
      <c r="T33" s="63">
        <v>2</v>
      </c>
      <c r="U33" s="63">
        <v>2</v>
      </c>
      <c r="V33" s="63">
        <v>2</v>
      </c>
      <c r="W33" s="63">
        <v>1</v>
      </c>
      <c r="X33" s="63">
        <v>3</v>
      </c>
      <c r="Y33" s="63">
        <v>3</v>
      </c>
      <c r="Z33" s="63">
        <v>2</v>
      </c>
      <c r="AA33" s="64">
        <f t="shared" si="0"/>
        <v>23</v>
      </c>
      <c r="AB33" s="30" t="s">
        <v>203</v>
      </c>
    </row>
    <row r="34" spans="3:28" ht="26.25" x14ac:dyDescent="0.25">
      <c r="D34" s="63" t="s">
        <v>1</v>
      </c>
      <c r="E34" s="63" t="s">
        <v>143</v>
      </c>
      <c r="F34" s="63" t="s">
        <v>144</v>
      </c>
      <c r="G34" s="63" t="s">
        <v>145</v>
      </c>
      <c r="H34" s="63" t="s">
        <v>81</v>
      </c>
      <c r="I34" s="63">
        <v>390000</v>
      </c>
      <c r="J34" s="45"/>
      <c r="K34" s="63" t="s">
        <v>71</v>
      </c>
      <c r="L34" s="63"/>
      <c r="M34" s="24">
        <v>1</v>
      </c>
      <c r="N34" s="63">
        <v>1</v>
      </c>
      <c r="O34" s="63">
        <v>2</v>
      </c>
      <c r="P34" s="63">
        <v>3</v>
      </c>
      <c r="Q34" s="63">
        <v>3</v>
      </c>
      <c r="R34" s="63">
        <v>1</v>
      </c>
      <c r="S34" s="63">
        <v>1</v>
      </c>
      <c r="T34" s="63">
        <v>2</v>
      </c>
      <c r="U34" s="63">
        <v>2</v>
      </c>
      <c r="V34" s="63">
        <v>1</v>
      </c>
      <c r="W34" s="63">
        <v>1</v>
      </c>
      <c r="X34" s="63">
        <v>3</v>
      </c>
      <c r="Y34" s="63">
        <v>2</v>
      </c>
      <c r="Z34" s="63">
        <v>1</v>
      </c>
      <c r="AA34" s="64">
        <f t="shared" si="0"/>
        <v>23</v>
      </c>
      <c r="AB34" s="30" t="s">
        <v>117</v>
      </c>
    </row>
    <row r="35" spans="3:28" ht="51.75" x14ac:dyDescent="0.25">
      <c r="D35" s="63" t="s">
        <v>37</v>
      </c>
      <c r="E35" s="63" t="s">
        <v>146</v>
      </c>
      <c r="F35" s="63" t="s">
        <v>147</v>
      </c>
      <c r="G35" s="63" t="s">
        <v>148</v>
      </c>
      <c r="H35" s="63" t="s">
        <v>81</v>
      </c>
      <c r="I35" s="63" t="s">
        <v>149</v>
      </c>
      <c r="J35" s="45"/>
      <c r="K35" s="63" t="s">
        <v>71</v>
      </c>
      <c r="L35" s="63"/>
      <c r="M35" s="24">
        <v>3</v>
      </c>
      <c r="N35" s="63">
        <v>2</v>
      </c>
      <c r="O35" s="63">
        <v>1</v>
      </c>
      <c r="P35" s="63">
        <v>3</v>
      </c>
      <c r="Q35" s="63">
        <v>1</v>
      </c>
      <c r="R35" s="63">
        <v>1</v>
      </c>
      <c r="S35" s="63">
        <v>2</v>
      </c>
      <c r="T35" s="63">
        <v>1</v>
      </c>
      <c r="U35" s="63">
        <v>1</v>
      </c>
      <c r="V35" s="63">
        <v>2</v>
      </c>
      <c r="W35" s="63">
        <v>1</v>
      </c>
      <c r="X35" s="63">
        <v>3</v>
      </c>
      <c r="Y35" s="63">
        <v>2</v>
      </c>
      <c r="Z35" s="63">
        <v>3</v>
      </c>
      <c r="AA35" s="64">
        <f t="shared" si="0"/>
        <v>23</v>
      </c>
      <c r="AB35" s="30" t="s">
        <v>117</v>
      </c>
    </row>
    <row r="36" spans="3:28" ht="39" x14ac:dyDescent="0.25">
      <c r="D36" s="63" t="s">
        <v>37</v>
      </c>
      <c r="E36" s="63" t="s">
        <v>150</v>
      </c>
      <c r="F36" s="63" t="s">
        <v>151</v>
      </c>
      <c r="G36" s="63" t="s">
        <v>152</v>
      </c>
      <c r="H36" s="63" t="s">
        <v>81</v>
      </c>
      <c r="I36" s="63" t="s">
        <v>153</v>
      </c>
      <c r="J36" s="45">
        <v>0</v>
      </c>
      <c r="K36" s="63" t="s">
        <v>71</v>
      </c>
      <c r="L36" s="63"/>
      <c r="M36" s="24">
        <v>2.27</v>
      </c>
      <c r="N36" s="63">
        <v>2</v>
      </c>
      <c r="O36" s="63">
        <v>2</v>
      </c>
      <c r="P36" s="63">
        <v>2</v>
      </c>
      <c r="Q36" s="63">
        <v>1</v>
      </c>
      <c r="R36" s="63">
        <v>1</v>
      </c>
      <c r="S36" s="63">
        <v>1</v>
      </c>
      <c r="T36" s="63">
        <v>2</v>
      </c>
      <c r="U36" s="63">
        <v>2</v>
      </c>
      <c r="V36" s="63">
        <v>2</v>
      </c>
      <c r="W36" s="63">
        <v>1</v>
      </c>
      <c r="X36" s="63">
        <v>3</v>
      </c>
      <c r="Y36" s="63">
        <v>2</v>
      </c>
      <c r="Z36" s="63">
        <v>2</v>
      </c>
      <c r="AA36" s="64">
        <f t="shared" si="0"/>
        <v>23</v>
      </c>
      <c r="AB36" s="30" t="s">
        <v>117</v>
      </c>
    </row>
    <row r="37" spans="3:28" ht="39" x14ac:dyDescent="0.25">
      <c r="D37" s="63" t="s">
        <v>13</v>
      </c>
      <c r="E37" s="63" t="s">
        <v>154</v>
      </c>
      <c r="F37" s="63" t="s">
        <v>155</v>
      </c>
      <c r="G37" s="63" t="s">
        <v>156</v>
      </c>
      <c r="H37" s="63" t="s">
        <v>81</v>
      </c>
      <c r="I37" s="63">
        <v>65000</v>
      </c>
      <c r="J37" s="45"/>
      <c r="K37" s="63" t="s">
        <v>71</v>
      </c>
      <c r="L37" s="63"/>
      <c r="M37" s="24">
        <v>2.67</v>
      </c>
      <c r="N37" s="63">
        <v>2</v>
      </c>
      <c r="O37" s="63">
        <v>2</v>
      </c>
      <c r="P37" s="63">
        <v>3</v>
      </c>
      <c r="Q37" s="63">
        <v>1</v>
      </c>
      <c r="R37" s="63">
        <v>1</v>
      </c>
      <c r="S37" s="63">
        <v>1</v>
      </c>
      <c r="T37" s="63">
        <v>2</v>
      </c>
      <c r="U37" s="63">
        <v>2</v>
      </c>
      <c r="V37" s="63">
        <v>2</v>
      </c>
      <c r="W37" s="63">
        <v>1</v>
      </c>
      <c r="X37" s="63">
        <v>3</v>
      </c>
      <c r="Y37" s="63">
        <v>2</v>
      </c>
      <c r="Z37" s="63">
        <v>1</v>
      </c>
      <c r="AA37" s="64">
        <f t="shared" si="0"/>
        <v>23</v>
      </c>
      <c r="AB37" s="30" t="s">
        <v>117</v>
      </c>
    </row>
    <row r="38" spans="3:28" ht="26.25" x14ac:dyDescent="0.25">
      <c r="D38" s="63" t="s">
        <v>40</v>
      </c>
      <c r="E38" s="63" t="s">
        <v>157</v>
      </c>
      <c r="F38" s="63" t="s">
        <v>158</v>
      </c>
      <c r="G38" s="63" t="s">
        <v>159</v>
      </c>
      <c r="H38" s="63" t="s">
        <v>81</v>
      </c>
      <c r="I38" s="63" t="s">
        <v>160</v>
      </c>
      <c r="J38" s="45">
        <v>0</v>
      </c>
      <c r="K38" s="63" t="s">
        <v>71</v>
      </c>
      <c r="L38" s="63"/>
      <c r="M38" s="24">
        <v>2.65</v>
      </c>
      <c r="N38" s="63">
        <v>2</v>
      </c>
      <c r="O38" s="63">
        <v>2</v>
      </c>
      <c r="P38" s="63">
        <v>2</v>
      </c>
      <c r="Q38" s="63">
        <v>2</v>
      </c>
      <c r="R38" s="63">
        <v>1</v>
      </c>
      <c r="S38" s="63">
        <v>2</v>
      </c>
      <c r="T38" s="63">
        <v>1</v>
      </c>
      <c r="U38" s="63">
        <v>1</v>
      </c>
      <c r="V38" s="63">
        <v>1</v>
      </c>
      <c r="W38" s="63">
        <v>2</v>
      </c>
      <c r="X38" s="63">
        <v>3</v>
      </c>
      <c r="Y38" s="63">
        <v>3</v>
      </c>
      <c r="Z38" s="63">
        <v>1</v>
      </c>
      <c r="AA38" s="64">
        <f t="shared" si="0"/>
        <v>23</v>
      </c>
      <c r="AB38" s="30" t="s">
        <v>117</v>
      </c>
    </row>
    <row r="39" spans="3:28" ht="39" x14ac:dyDescent="0.25">
      <c r="D39" s="63" t="s">
        <v>37</v>
      </c>
      <c r="E39" s="63" t="s">
        <v>161</v>
      </c>
      <c r="F39" s="63" t="s">
        <v>162</v>
      </c>
      <c r="G39" s="63" t="s">
        <v>163</v>
      </c>
      <c r="H39" s="63" t="s">
        <v>81</v>
      </c>
      <c r="I39" s="63" t="s">
        <v>164</v>
      </c>
      <c r="J39" s="45"/>
      <c r="K39" s="63" t="s">
        <v>71</v>
      </c>
      <c r="L39" s="63"/>
      <c r="M39" s="24">
        <v>1.3</v>
      </c>
      <c r="N39" s="63">
        <v>1</v>
      </c>
      <c r="O39" s="63">
        <v>1</v>
      </c>
      <c r="P39" s="63">
        <v>1</v>
      </c>
      <c r="Q39" s="63">
        <v>1</v>
      </c>
      <c r="R39" s="63">
        <v>1</v>
      </c>
      <c r="S39" s="63">
        <v>2</v>
      </c>
      <c r="T39" s="63">
        <v>2</v>
      </c>
      <c r="U39" s="63">
        <v>2</v>
      </c>
      <c r="V39" s="63">
        <v>3</v>
      </c>
      <c r="W39" s="63">
        <v>2</v>
      </c>
      <c r="X39" s="63">
        <v>3</v>
      </c>
      <c r="Y39" s="63">
        <v>3</v>
      </c>
      <c r="Z39" s="63">
        <v>1</v>
      </c>
      <c r="AA39" s="64">
        <f t="shared" si="0"/>
        <v>23</v>
      </c>
      <c r="AB39" s="30" t="s">
        <v>117</v>
      </c>
    </row>
    <row r="40" spans="3:28" ht="90" x14ac:dyDescent="0.25">
      <c r="C40" s="17"/>
      <c r="D40" s="63" t="s">
        <v>13</v>
      </c>
      <c r="E40" s="63" t="s">
        <v>448</v>
      </c>
      <c r="F40" s="63" t="s">
        <v>449</v>
      </c>
      <c r="G40" s="63" t="s">
        <v>450</v>
      </c>
      <c r="H40" s="63" t="s">
        <v>81</v>
      </c>
      <c r="I40" s="63" t="s">
        <v>451</v>
      </c>
      <c r="J40" s="45"/>
      <c r="K40" s="63" t="s">
        <v>212</v>
      </c>
      <c r="L40" s="63"/>
      <c r="M40" s="24">
        <v>1.5</v>
      </c>
      <c r="N40" s="63">
        <v>1</v>
      </c>
      <c r="O40" s="63">
        <v>1</v>
      </c>
      <c r="P40" s="63">
        <v>3</v>
      </c>
      <c r="Q40" s="63">
        <v>1</v>
      </c>
      <c r="R40" s="63">
        <v>1</v>
      </c>
      <c r="S40" s="63">
        <v>3</v>
      </c>
      <c r="T40" s="63">
        <v>2</v>
      </c>
      <c r="U40" s="63">
        <v>1</v>
      </c>
      <c r="V40" s="63">
        <v>2</v>
      </c>
      <c r="W40" s="63">
        <v>1</v>
      </c>
      <c r="X40" s="63">
        <v>3</v>
      </c>
      <c r="Y40" s="63">
        <v>2</v>
      </c>
      <c r="Z40" s="63">
        <v>2</v>
      </c>
      <c r="AA40" s="64">
        <f t="shared" si="0"/>
        <v>23</v>
      </c>
      <c r="AB40" s="30"/>
    </row>
    <row r="41" spans="3:28" ht="64.5" x14ac:dyDescent="0.25">
      <c r="D41" s="63" t="s">
        <v>1</v>
      </c>
      <c r="E41" s="63" t="s">
        <v>165</v>
      </c>
      <c r="F41" s="63" t="s">
        <v>166</v>
      </c>
      <c r="G41" s="63" t="s">
        <v>167</v>
      </c>
      <c r="H41" s="63" t="s">
        <v>81</v>
      </c>
      <c r="I41" s="63" t="s">
        <v>168</v>
      </c>
      <c r="J41" s="45"/>
      <c r="K41" s="63" t="s">
        <v>71</v>
      </c>
      <c r="L41" s="63"/>
      <c r="M41" s="24">
        <v>1.32</v>
      </c>
      <c r="N41" s="63">
        <v>1</v>
      </c>
      <c r="O41" s="63">
        <v>3</v>
      </c>
      <c r="P41" s="63">
        <v>1</v>
      </c>
      <c r="Q41" s="63">
        <v>3</v>
      </c>
      <c r="R41" s="63">
        <v>3</v>
      </c>
      <c r="S41" s="63">
        <v>3</v>
      </c>
      <c r="T41" s="63">
        <v>1</v>
      </c>
      <c r="U41" s="63">
        <v>1</v>
      </c>
      <c r="V41" s="63">
        <v>1</v>
      </c>
      <c r="W41" s="63">
        <v>1</v>
      </c>
      <c r="X41" s="63">
        <v>3</v>
      </c>
      <c r="Y41" s="63">
        <v>1</v>
      </c>
      <c r="Z41" s="63">
        <v>1</v>
      </c>
      <c r="AA41" s="64">
        <f t="shared" si="0"/>
        <v>23</v>
      </c>
      <c r="AB41" s="30" t="s">
        <v>117</v>
      </c>
    </row>
    <row r="42" spans="3:28" ht="26.25" x14ac:dyDescent="0.25">
      <c r="D42" s="63" t="s">
        <v>13</v>
      </c>
      <c r="E42" s="63" t="s">
        <v>169</v>
      </c>
      <c r="F42" s="63" t="s">
        <v>170</v>
      </c>
      <c r="G42" s="63" t="s">
        <v>171</v>
      </c>
      <c r="H42" s="63" t="s">
        <v>35</v>
      </c>
      <c r="I42" s="63" t="s">
        <v>172</v>
      </c>
      <c r="J42" s="45"/>
      <c r="K42" s="63" t="s">
        <v>71</v>
      </c>
      <c r="L42" s="63"/>
      <c r="M42" s="24">
        <v>3</v>
      </c>
      <c r="N42" s="63">
        <v>2</v>
      </c>
      <c r="O42" s="63">
        <v>2</v>
      </c>
      <c r="P42" s="63">
        <v>1</v>
      </c>
      <c r="Q42" s="63">
        <v>2</v>
      </c>
      <c r="R42" s="63">
        <v>1</v>
      </c>
      <c r="S42" s="63">
        <v>1</v>
      </c>
      <c r="T42" s="63">
        <v>2</v>
      </c>
      <c r="U42" s="63">
        <v>1</v>
      </c>
      <c r="V42" s="63">
        <v>2</v>
      </c>
      <c r="W42" s="63">
        <v>1</v>
      </c>
      <c r="X42" s="63">
        <v>3</v>
      </c>
      <c r="Y42" s="63">
        <v>3</v>
      </c>
      <c r="Z42" s="63">
        <v>1</v>
      </c>
      <c r="AA42" s="64">
        <f t="shared" si="0"/>
        <v>22</v>
      </c>
      <c r="AB42" s="30" t="s">
        <v>117</v>
      </c>
    </row>
    <row r="43" spans="3:28" ht="51.75" x14ac:dyDescent="0.25">
      <c r="D43" s="63" t="s">
        <v>13</v>
      </c>
      <c r="E43" s="63" t="s">
        <v>173</v>
      </c>
      <c r="F43" s="63" t="s">
        <v>174</v>
      </c>
      <c r="G43" s="63" t="s">
        <v>175</v>
      </c>
      <c r="H43" s="63" t="s">
        <v>81</v>
      </c>
      <c r="I43" s="63" t="s">
        <v>176</v>
      </c>
      <c r="J43" s="45"/>
      <c r="K43" s="63" t="s">
        <v>71</v>
      </c>
      <c r="L43" s="63"/>
      <c r="M43" s="24">
        <v>2.5</v>
      </c>
      <c r="N43" s="63">
        <v>2</v>
      </c>
      <c r="O43" s="63">
        <v>1</v>
      </c>
      <c r="P43" s="63">
        <v>3</v>
      </c>
      <c r="Q43" s="63">
        <v>2</v>
      </c>
      <c r="R43" s="63">
        <v>1</v>
      </c>
      <c r="S43" s="63">
        <v>1</v>
      </c>
      <c r="T43" s="63">
        <v>1</v>
      </c>
      <c r="U43" s="63">
        <v>1</v>
      </c>
      <c r="V43" s="63">
        <v>2</v>
      </c>
      <c r="W43" s="63">
        <v>1</v>
      </c>
      <c r="X43" s="63">
        <v>3</v>
      </c>
      <c r="Y43" s="63">
        <v>3</v>
      </c>
      <c r="Z43" s="63">
        <v>1</v>
      </c>
      <c r="AA43" s="64">
        <f t="shared" si="0"/>
        <v>22</v>
      </c>
      <c r="AB43" s="30" t="s">
        <v>117</v>
      </c>
    </row>
    <row r="44" spans="3:28" ht="51.75" x14ac:dyDescent="0.25">
      <c r="D44" s="63" t="s">
        <v>1</v>
      </c>
      <c r="E44" s="63" t="s">
        <v>177</v>
      </c>
      <c r="F44" s="63" t="s">
        <v>178</v>
      </c>
      <c r="G44" s="63" t="s">
        <v>179</v>
      </c>
      <c r="H44" s="63" t="s">
        <v>81</v>
      </c>
      <c r="I44" s="63">
        <v>300000</v>
      </c>
      <c r="J44" s="45"/>
      <c r="K44" s="63" t="s">
        <v>71</v>
      </c>
      <c r="L44" s="63"/>
      <c r="M44" s="24">
        <v>1.62</v>
      </c>
      <c r="N44" s="63">
        <v>1</v>
      </c>
      <c r="O44" s="63">
        <v>2</v>
      </c>
      <c r="P44" s="63">
        <v>3</v>
      </c>
      <c r="Q44" s="63">
        <v>2</v>
      </c>
      <c r="R44" s="63">
        <v>1</v>
      </c>
      <c r="S44" s="63">
        <v>2</v>
      </c>
      <c r="T44" s="63">
        <v>1</v>
      </c>
      <c r="U44" s="63">
        <v>1</v>
      </c>
      <c r="V44" s="63">
        <v>1</v>
      </c>
      <c r="W44" s="63">
        <v>2</v>
      </c>
      <c r="X44" s="63">
        <v>3</v>
      </c>
      <c r="Y44" s="63">
        <v>1</v>
      </c>
      <c r="Z44" s="63">
        <v>2</v>
      </c>
      <c r="AA44" s="64">
        <f t="shared" si="0"/>
        <v>22</v>
      </c>
      <c r="AB44" s="30" t="s">
        <v>117</v>
      </c>
    </row>
    <row r="45" spans="3:28" ht="39" x14ac:dyDescent="0.25">
      <c r="D45" s="63" t="s">
        <v>37</v>
      </c>
      <c r="E45" s="63" t="s">
        <v>180</v>
      </c>
      <c r="F45" s="63" t="s">
        <v>181</v>
      </c>
      <c r="G45" s="63" t="s">
        <v>182</v>
      </c>
      <c r="H45" s="63" t="s">
        <v>81</v>
      </c>
      <c r="I45" s="63" t="s">
        <v>183</v>
      </c>
      <c r="J45" s="45"/>
      <c r="K45" s="63" t="s">
        <v>71</v>
      </c>
      <c r="L45" s="63"/>
      <c r="M45" s="24">
        <v>1.5</v>
      </c>
      <c r="N45" s="63">
        <v>1</v>
      </c>
      <c r="O45" s="63">
        <v>2</v>
      </c>
      <c r="P45" s="63">
        <v>3</v>
      </c>
      <c r="Q45" s="63">
        <v>2</v>
      </c>
      <c r="R45" s="63">
        <v>1</v>
      </c>
      <c r="S45" s="63">
        <v>2</v>
      </c>
      <c r="T45" s="63">
        <v>1</v>
      </c>
      <c r="U45" s="63">
        <v>1</v>
      </c>
      <c r="V45" s="63">
        <v>1</v>
      </c>
      <c r="W45" s="63">
        <v>1</v>
      </c>
      <c r="X45" s="63">
        <v>3</v>
      </c>
      <c r="Y45" s="63">
        <v>1</v>
      </c>
      <c r="Z45" s="63">
        <v>3</v>
      </c>
      <c r="AA45" s="64">
        <f t="shared" si="0"/>
        <v>22</v>
      </c>
      <c r="AB45" s="30" t="s">
        <v>117</v>
      </c>
    </row>
    <row r="46" spans="3:28" ht="77.25" x14ac:dyDescent="0.25">
      <c r="D46" s="63" t="s">
        <v>37</v>
      </c>
      <c r="E46" s="63" t="s">
        <v>116</v>
      </c>
      <c r="F46" s="63" t="s">
        <v>404</v>
      </c>
      <c r="G46" s="63" t="s">
        <v>405</v>
      </c>
      <c r="H46" s="63" t="s">
        <v>406</v>
      </c>
      <c r="I46" s="63" t="s">
        <v>407</v>
      </c>
      <c r="J46" s="45"/>
      <c r="K46" s="63" t="s">
        <v>212</v>
      </c>
      <c r="L46" s="63"/>
      <c r="M46" s="24">
        <v>4</v>
      </c>
      <c r="N46" s="63">
        <v>3</v>
      </c>
      <c r="O46" s="63">
        <v>2</v>
      </c>
      <c r="P46" s="63">
        <v>2</v>
      </c>
      <c r="Q46" s="63">
        <v>1</v>
      </c>
      <c r="R46" s="63">
        <v>1</v>
      </c>
      <c r="S46" s="63">
        <v>1</v>
      </c>
      <c r="T46" s="63">
        <v>2</v>
      </c>
      <c r="U46" s="63">
        <v>1</v>
      </c>
      <c r="V46" s="63">
        <v>1</v>
      </c>
      <c r="W46" s="63">
        <v>1</v>
      </c>
      <c r="X46" s="63">
        <v>3</v>
      </c>
      <c r="Y46" s="63">
        <v>3</v>
      </c>
      <c r="Z46" s="63">
        <v>1</v>
      </c>
      <c r="AA46" s="64">
        <v>22</v>
      </c>
      <c r="AB46" s="30" t="s">
        <v>78</v>
      </c>
    </row>
    <row r="47" spans="3:28" ht="26.25" x14ac:dyDescent="0.25">
      <c r="D47" s="63" t="s">
        <v>40</v>
      </c>
      <c r="E47" s="63" t="s">
        <v>107</v>
      </c>
      <c r="F47" s="63" t="s">
        <v>108</v>
      </c>
      <c r="G47" s="63" t="s">
        <v>109</v>
      </c>
      <c r="H47" s="63" t="s">
        <v>81</v>
      </c>
      <c r="I47" s="63" t="s">
        <v>110</v>
      </c>
      <c r="J47" s="45">
        <v>0</v>
      </c>
      <c r="K47" s="63" t="s">
        <v>71</v>
      </c>
      <c r="L47" s="63"/>
      <c r="M47" s="24" t="s">
        <v>27</v>
      </c>
      <c r="N47" s="63">
        <v>1</v>
      </c>
      <c r="O47" s="63">
        <v>2</v>
      </c>
      <c r="P47" s="63">
        <v>1</v>
      </c>
      <c r="Q47" s="63">
        <v>2</v>
      </c>
      <c r="R47" s="63">
        <v>2</v>
      </c>
      <c r="S47" s="63">
        <v>2</v>
      </c>
      <c r="T47" s="63">
        <v>1</v>
      </c>
      <c r="U47" s="63">
        <v>1</v>
      </c>
      <c r="V47" s="63">
        <v>2</v>
      </c>
      <c r="W47" s="63">
        <v>2</v>
      </c>
      <c r="X47" s="63">
        <v>2</v>
      </c>
      <c r="Y47" s="63">
        <v>2</v>
      </c>
      <c r="Z47" s="63">
        <v>1</v>
      </c>
      <c r="AA47" s="64">
        <f t="shared" ref="AA47:AA54" si="1">SUM(N47:Z47)</f>
        <v>21</v>
      </c>
      <c r="AB47" s="30" t="s">
        <v>78</v>
      </c>
    </row>
    <row r="48" spans="3:28" ht="51.75" x14ac:dyDescent="0.25">
      <c r="D48" s="63" t="s">
        <v>13</v>
      </c>
      <c r="E48" s="63" t="s">
        <v>184</v>
      </c>
      <c r="F48" s="63" t="s">
        <v>185</v>
      </c>
      <c r="G48" s="63" t="s">
        <v>186</v>
      </c>
      <c r="H48" s="63" t="s">
        <v>35</v>
      </c>
      <c r="I48" s="63" t="s">
        <v>187</v>
      </c>
      <c r="J48" s="45"/>
      <c r="K48" s="63" t="s">
        <v>71</v>
      </c>
      <c r="L48" s="63"/>
      <c r="M48" s="24" t="s">
        <v>36</v>
      </c>
      <c r="N48" s="63">
        <v>1</v>
      </c>
      <c r="O48" s="63">
        <v>1</v>
      </c>
      <c r="P48" s="63">
        <v>1</v>
      </c>
      <c r="Q48" s="63">
        <v>2</v>
      </c>
      <c r="R48" s="63">
        <v>1</v>
      </c>
      <c r="S48" s="63">
        <v>1</v>
      </c>
      <c r="T48" s="63">
        <v>2</v>
      </c>
      <c r="U48" s="63">
        <v>1</v>
      </c>
      <c r="V48" s="63">
        <v>3</v>
      </c>
      <c r="W48" s="63">
        <v>1</v>
      </c>
      <c r="X48" s="63">
        <v>3</v>
      </c>
      <c r="Y48" s="63">
        <v>3</v>
      </c>
      <c r="Z48" s="63">
        <v>1</v>
      </c>
      <c r="AA48" s="64">
        <f t="shared" si="1"/>
        <v>21</v>
      </c>
      <c r="AB48" s="30" t="s">
        <v>117</v>
      </c>
    </row>
    <row r="49" spans="3:28" ht="26.25" x14ac:dyDescent="0.25">
      <c r="D49" s="63" t="s">
        <v>8</v>
      </c>
      <c r="E49" s="63" t="s">
        <v>188</v>
      </c>
      <c r="F49" s="63" t="s">
        <v>189</v>
      </c>
      <c r="G49" s="63" t="s">
        <v>190</v>
      </c>
      <c r="H49" s="63" t="s">
        <v>5</v>
      </c>
      <c r="I49" s="63">
        <v>180000</v>
      </c>
      <c r="J49" s="45"/>
      <c r="K49" s="63" t="s">
        <v>71</v>
      </c>
      <c r="L49" s="63"/>
      <c r="M49" s="24">
        <v>1</v>
      </c>
      <c r="N49" s="63">
        <v>1</v>
      </c>
      <c r="O49" s="63">
        <v>1</v>
      </c>
      <c r="P49" s="63">
        <v>3</v>
      </c>
      <c r="Q49" s="63">
        <v>2</v>
      </c>
      <c r="R49" s="63">
        <v>1</v>
      </c>
      <c r="S49" s="63">
        <v>1</v>
      </c>
      <c r="T49" s="63">
        <v>2</v>
      </c>
      <c r="U49" s="63">
        <v>1</v>
      </c>
      <c r="V49" s="63">
        <v>2</v>
      </c>
      <c r="W49" s="63">
        <v>1</v>
      </c>
      <c r="X49" s="63">
        <v>3</v>
      </c>
      <c r="Y49" s="63">
        <v>2</v>
      </c>
      <c r="Z49" s="63">
        <v>1</v>
      </c>
      <c r="AA49" s="64">
        <f t="shared" si="1"/>
        <v>21</v>
      </c>
      <c r="AB49" s="30" t="s">
        <v>117</v>
      </c>
    </row>
    <row r="50" spans="3:28" ht="66" customHeight="1" x14ac:dyDescent="0.25">
      <c r="D50" s="63" t="s">
        <v>13</v>
      </c>
      <c r="E50" s="63" t="s">
        <v>444</v>
      </c>
      <c r="F50" s="63" t="s">
        <v>445</v>
      </c>
      <c r="G50" s="63" t="s">
        <v>446</v>
      </c>
      <c r="H50" s="63" t="s">
        <v>102</v>
      </c>
      <c r="I50" s="63" t="s">
        <v>447</v>
      </c>
      <c r="J50" s="45"/>
      <c r="K50" s="63" t="s">
        <v>212</v>
      </c>
      <c r="L50" s="63"/>
      <c r="M50" s="24">
        <v>2.5</v>
      </c>
      <c r="N50" s="63">
        <v>2</v>
      </c>
      <c r="O50" s="63">
        <v>1</v>
      </c>
      <c r="P50" s="63">
        <v>2</v>
      </c>
      <c r="Q50" s="63">
        <v>1</v>
      </c>
      <c r="R50" s="63">
        <v>1</v>
      </c>
      <c r="S50" s="63">
        <v>1</v>
      </c>
      <c r="T50" s="63">
        <v>1</v>
      </c>
      <c r="U50" s="63">
        <v>1</v>
      </c>
      <c r="V50" s="63">
        <v>2</v>
      </c>
      <c r="W50" s="63">
        <v>1</v>
      </c>
      <c r="X50" s="63">
        <v>3</v>
      </c>
      <c r="Y50" s="63">
        <v>3</v>
      </c>
      <c r="Z50" s="63">
        <v>2</v>
      </c>
      <c r="AA50" s="64">
        <f t="shared" si="1"/>
        <v>21</v>
      </c>
      <c r="AB50" s="30" t="s">
        <v>117</v>
      </c>
    </row>
    <row r="51" spans="3:28" ht="39" x14ac:dyDescent="0.25">
      <c r="D51" s="63" t="s">
        <v>40</v>
      </c>
      <c r="E51" s="63" t="s">
        <v>191</v>
      </c>
      <c r="F51" s="63" t="s">
        <v>192</v>
      </c>
      <c r="G51" s="63" t="s">
        <v>193</v>
      </c>
      <c r="H51" s="63" t="s">
        <v>35</v>
      </c>
      <c r="I51" s="63" t="s">
        <v>194</v>
      </c>
      <c r="J51" s="45"/>
      <c r="K51" s="63" t="s">
        <v>71</v>
      </c>
      <c r="L51" s="63"/>
      <c r="M51" s="24" t="s">
        <v>27</v>
      </c>
      <c r="N51" s="63">
        <v>2</v>
      </c>
      <c r="O51" s="63">
        <v>1</v>
      </c>
      <c r="P51" s="63">
        <v>1</v>
      </c>
      <c r="Q51" s="63">
        <v>2</v>
      </c>
      <c r="R51" s="63">
        <v>1</v>
      </c>
      <c r="S51" s="63">
        <v>1</v>
      </c>
      <c r="T51" s="63">
        <v>1</v>
      </c>
      <c r="U51" s="63">
        <v>1</v>
      </c>
      <c r="V51" s="63">
        <v>3</v>
      </c>
      <c r="W51" s="63">
        <v>1</v>
      </c>
      <c r="X51" s="63">
        <v>3</v>
      </c>
      <c r="Y51" s="63">
        <v>3</v>
      </c>
      <c r="Z51" s="63">
        <v>1</v>
      </c>
      <c r="AA51" s="64">
        <f t="shared" si="1"/>
        <v>21</v>
      </c>
      <c r="AB51" s="30" t="s">
        <v>117</v>
      </c>
    </row>
    <row r="52" spans="3:28" ht="51.75" x14ac:dyDescent="0.25">
      <c r="D52" s="63" t="s">
        <v>8</v>
      </c>
      <c r="E52" s="63" t="s">
        <v>111</v>
      </c>
      <c r="F52" s="63" t="s">
        <v>112</v>
      </c>
      <c r="G52" s="63" t="s">
        <v>113</v>
      </c>
      <c r="H52" s="63" t="s">
        <v>35</v>
      </c>
      <c r="I52" s="63" t="s">
        <v>114</v>
      </c>
      <c r="J52" s="45">
        <v>0</v>
      </c>
      <c r="K52" s="63" t="s">
        <v>71</v>
      </c>
      <c r="L52" s="63"/>
      <c r="M52" s="24" t="s">
        <v>115</v>
      </c>
      <c r="N52" s="63">
        <v>1</v>
      </c>
      <c r="O52" s="63">
        <v>1</v>
      </c>
      <c r="P52" s="63">
        <v>1</v>
      </c>
      <c r="Q52" s="63">
        <v>1</v>
      </c>
      <c r="R52" s="63">
        <v>1</v>
      </c>
      <c r="S52" s="63">
        <v>1</v>
      </c>
      <c r="T52" s="63">
        <v>2</v>
      </c>
      <c r="U52" s="63">
        <v>1</v>
      </c>
      <c r="V52" s="63">
        <v>3</v>
      </c>
      <c r="W52" s="63">
        <v>1</v>
      </c>
      <c r="X52" s="63">
        <v>3</v>
      </c>
      <c r="Y52" s="63">
        <v>3</v>
      </c>
      <c r="Z52" s="63">
        <v>1</v>
      </c>
      <c r="AA52" s="64">
        <f t="shared" si="1"/>
        <v>20</v>
      </c>
      <c r="AB52" s="30" t="s">
        <v>78</v>
      </c>
    </row>
    <row r="53" spans="3:28" ht="51.75" x14ac:dyDescent="0.25">
      <c r="C53" s="17"/>
      <c r="D53" s="63" t="s">
        <v>1</v>
      </c>
      <c r="E53" s="63" t="s">
        <v>195</v>
      </c>
      <c r="F53" s="63" t="s">
        <v>196</v>
      </c>
      <c r="G53" s="63" t="s">
        <v>197</v>
      </c>
      <c r="H53" s="63" t="s">
        <v>81</v>
      </c>
      <c r="I53" s="63" t="s">
        <v>198</v>
      </c>
      <c r="J53" s="45"/>
      <c r="K53" s="63" t="s">
        <v>71</v>
      </c>
      <c r="L53" s="63"/>
      <c r="M53" s="24">
        <v>3</v>
      </c>
      <c r="N53" s="63">
        <v>2</v>
      </c>
      <c r="O53" s="63">
        <v>1</v>
      </c>
      <c r="P53" s="63">
        <v>1</v>
      </c>
      <c r="Q53" s="63">
        <v>1</v>
      </c>
      <c r="R53" s="63">
        <v>1</v>
      </c>
      <c r="S53" s="63">
        <v>1</v>
      </c>
      <c r="T53" s="63">
        <v>1</v>
      </c>
      <c r="U53" s="63">
        <v>1</v>
      </c>
      <c r="V53" s="63">
        <v>3</v>
      </c>
      <c r="W53" s="63">
        <v>1</v>
      </c>
      <c r="X53" s="63">
        <v>3</v>
      </c>
      <c r="Y53" s="63">
        <v>3</v>
      </c>
      <c r="Z53" s="63">
        <v>1</v>
      </c>
      <c r="AA53" s="64">
        <f t="shared" si="1"/>
        <v>20</v>
      </c>
      <c r="AB53" s="30" t="s">
        <v>117</v>
      </c>
    </row>
    <row r="54" spans="3:28" ht="26.25" x14ac:dyDescent="0.25">
      <c r="C54" s="18"/>
      <c r="D54" s="63" t="s">
        <v>13</v>
      </c>
      <c r="E54" s="63" t="s">
        <v>199</v>
      </c>
      <c r="F54" s="63" t="s">
        <v>200</v>
      </c>
      <c r="G54" s="63" t="s">
        <v>201</v>
      </c>
      <c r="H54" s="63" t="s">
        <v>102</v>
      </c>
      <c r="I54" s="63" t="s">
        <v>202</v>
      </c>
      <c r="J54" s="45"/>
      <c r="K54" s="63" t="s">
        <v>71</v>
      </c>
      <c r="L54" s="63"/>
      <c r="M54" s="24">
        <v>1.79</v>
      </c>
      <c r="N54" s="63">
        <v>1</v>
      </c>
      <c r="O54" s="63">
        <v>1</v>
      </c>
      <c r="P54" s="63">
        <v>2</v>
      </c>
      <c r="Q54" s="63">
        <v>3</v>
      </c>
      <c r="R54" s="63">
        <v>1</v>
      </c>
      <c r="S54" s="63">
        <v>1</v>
      </c>
      <c r="T54" s="63">
        <v>1</v>
      </c>
      <c r="U54" s="63">
        <v>1</v>
      </c>
      <c r="V54" s="63">
        <v>1</v>
      </c>
      <c r="W54" s="63">
        <v>2</v>
      </c>
      <c r="X54" s="63">
        <v>2</v>
      </c>
      <c r="Y54" s="63">
        <v>3</v>
      </c>
      <c r="Z54" s="63">
        <v>1</v>
      </c>
      <c r="AA54" s="64">
        <f t="shared" si="1"/>
        <v>20</v>
      </c>
      <c r="AB54" s="81" t="s">
        <v>117</v>
      </c>
    </row>
    <row r="55" spans="3:28" x14ac:dyDescent="0.25">
      <c r="D55" s="3"/>
      <c r="E55" s="3"/>
      <c r="F55" s="5"/>
      <c r="G55" s="4"/>
      <c r="H55" s="4"/>
    </row>
    <row r="56" spans="3:28" x14ac:dyDescent="0.25">
      <c r="D56" s="3"/>
      <c r="E56" s="3"/>
      <c r="F56" s="5"/>
      <c r="G56" s="4"/>
      <c r="H56" s="4"/>
    </row>
    <row r="57" spans="3:28" x14ac:dyDescent="0.25">
      <c r="D57" s="3"/>
      <c r="E57" s="3"/>
      <c r="F57" s="5"/>
      <c r="G57" s="4"/>
      <c r="H57" s="4"/>
    </row>
    <row r="58" spans="3:28" x14ac:dyDescent="0.25">
      <c r="D58" s="3"/>
      <c r="E58" s="3"/>
      <c r="F58" s="5"/>
      <c r="G58" s="4"/>
      <c r="H58" s="4"/>
    </row>
    <row r="59" spans="3:28" x14ac:dyDescent="0.25">
      <c r="D59" s="3"/>
      <c r="E59" s="3"/>
      <c r="F59" s="5"/>
      <c r="G59" s="4"/>
      <c r="H59" s="4"/>
    </row>
    <row r="60" spans="3:28" x14ac:dyDescent="0.25">
      <c r="D60" s="3"/>
      <c r="E60" s="3"/>
      <c r="F60" s="5"/>
      <c r="G60" s="4"/>
      <c r="H60" s="4"/>
    </row>
    <row r="61" spans="3:28" x14ac:dyDescent="0.25">
      <c r="D61" s="3"/>
      <c r="E61" s="3"/>
      <c r="F61" s="5"/>
      <c r="G61" s="4"/>
      <c r="H61" s="4"/>
    </row>
    <row r="62" spans="3:28" x14ac:dyDescent="0.25">
      <c r="D62" s="3"/>
      <c r="E62" s="3"/>
      <c r="F62" s="5"/>
      <c r="G62" s="4"/>
      <c r="H62" s="4"/>
    </row>
    <row r="63" spans="3:28" x14ac:dyDescent="0.25">
      <c r="D63" s="3"/>
      <c r="E63" s="3"/>
      <c r="F63" s="5"/>
      <c r="G63" s="4"/>
      <c r="H63" s="4"/>
    </row>
    <row r="64" spans="3:28" x14ac:dyDescent="0.25">
      <c r="D64" s="3"/>
      <c r="E64" s="3"/>
      <c r="F64" s="5"/>
      <c r="G64" s="4"/>
      <c r="H64" s="4"/>
    </row>
    <row r="65" spans="4:8" x14ac:dyDescent="0.25">
      <c r="D65" s="3"/>
      <c r="E65" s="3"/>
      <c r="F65" s="5"/>
      <c r="G65" s="4"/>
      <c r="H65" s="4"/>
    </row>
    <row r="66" spans="4:8" x14ac:dyDescent="0.25">
      <c r="D66" s="3"/>
      <c r="E66" s="3"/>
      <c r="F66" s="5"/>
      <c r="G66" s="4"/>
      <c r="H66" s="4"/>
    </row>
    <row r="67" spans="4:8" x14ac:dyDescent="0.25">
      <c r="D67" s="3"/>
      <c r="E67" s="3"/>
      <c r="F67" s="5"/>
      <c r="G67" s="4"/>
      <c r="H67" s="4"/>
    </row>
    <row r="68" spans="4:8" x14ac:dyDescent="0.25">
      <c r="D68" s="3"/>
      <c r="E68" s="3"/>
      <c r="F68" s="5"/>
      <c r="G68" s="4"/>
      <c r="H68" s="4"/>
    </row>
    <row r="69" spans="4:8" x14ac:dyDescent="0.25">
      <c r="D69" s="3"/>
      <c r="E69" s="3"/>
      <c r="F69" s="4"/>
      <c r="G69" s="4"/>
      <c r="H69" s="4"/>
    </row>
    <row r="70" spans="4:8" x14ac:dyDescent="0.25">
      <c r="D70" s="3"/>
      <c r="E70" s="3"/>
      <c r="F70" s="4"/>
      <c r="G70" s="4"/>
      <c r="H70" s="4"/>
    </row>
    <row r="71" spans="4:8" x14ac:dyDescent="0.25">
      <c r="D71" s="3"/>
      <c r="E71" s="3"/>
      <c r="F71" s="4"/>
      <c r="G71" s="4"/>
      <c r="H71" s="4"/>
    </row>
    <row r="72" spans="4:8" x14ac:dyDescent="0.25">
      <c r="D72" s="3"/>
      <c r="E72" s="3"/>
      <c r="F72" s="4"/>
      <c r="G72" s="4"/>
      <c r="H72" s="4"/>
    </row>
    <row r="73" spans="4:8" x14ac:dyDescent="0.25">
      <c r="D73" s="3"/>
      <c r="E73" s="3"/>
      <c r="F73" s="4"/>
      <c r="G73" s="4"/>
      <c r="H73" s="4"/>
    </row>
    <row r="74" spans="4:8" x14ac:dyDescent="0.25">
      <c r="D74" s="3"/>
      <c r="E74" s="3"/>
      <c r="F74" s="4"/>
      <c r="G74" s="4"/>
      <c r="H74" s="4"/>
    </row>
    <row r="75" spans="4:8" x14ac:dyDescent="0.25">
      <c r="D75" s="3"/>
      <c r="E75" s="3"/>
      <c r="F75" s="4"/>
      <c r="G75" s="4"/>
      <c r="H75" s="4"/>
    </row>
    <row r="76" spans="4:8" x14ac:dyDescent="0.25">
      <c r="D76" s="3"/>
      <c r="E76" s="3"/>
      <c r="F76" s="4"/>
      <c r="G76" s="4"/>
      <c r="H76" s="4"/>
    </row>
    <row r="77" spans="4:8" x14ac:dyDescent="0.25">
      <c r="D77" s="3"/>
      <c r="E77" s="3"/>
      <c r="F77" s="4"/>
      <c r="G77" s="4"/>
      <c r="H77" s="4"/>
    </row>
    <row r="78" spans="4:8" x14ac:dyDescent="0.25">
      <c r="D78" s="3"/>
      <c r="E78" s="3"/>
      <c r="F78" s="4"/>
      <c r="G78" s="4"/>
      <c r="H78" s="4"/>
    </row>
    <row r="79" spans="4:8" x14ac:dyDescent="0.25">
      <c r="D79" s="3"/>
      <c r="E79" s="3"/>
      <c r="F79" s="4"/>
      <c r="G79" s="4"/>
      <c r="H79" s="4"/>
    </row>
    <row r="80" spans="4:8" x14ac:dyDescent="0.25">
      <c r="D80" s="3"/>
      <c r="E80" s="3"/>
      <c r="F80" s="4"/>
      <c r="G80" s="4"/>
      <c r="H80" s="4"/>
    </row>
    <row r="81" spans="4:8" x14ac:dyDescent="0.25">
      <c r="D81" s="3"/>
      <c r="E81" s="3"/>
      <c r="F81" s="4"/>
      <c r="G81" s="4"/>
      <c r="H81" s="4"/>
    </row>
    <row r="82" spans="4:8" x14ac:dyDescent="0.25">
      <c r="D82" s="3"/>
      <c r="E82" s="3"/>
      <c r="F82" s="4"/>
      <c r="G82" s="4"/>
      <c r="H82" s="4"/>
    </row>
    <row r="83" spans="4:8" x14ac:dyDescent="0.25">
      <c r="D83" s="3"/>
      <c r="E83" s="3"/>
      <c r="F83" s="4"/>
      <c r="G83" s="4"/>
      <c r="H83" s="4"/>
    </row>
    <row r="84" spans="4:8" x14ac:dyDescent="0.25">
      <c r="D84" s="3"/>
      <c r="E84" s="3"/>
      <c r="F84" s="4"/>
      <c r="G84" s="4"/>
      <c r="H84" s="4"/>
    </row>
    <row r="85" spans="4:8" x14ac:dyDescent="0.25">
      <c r="D85" s="3"/>
      <c r="E85" s="3"/>
      <c r="F85" s="4"/>
      <c r="G85" s="4"/>
      <c r="H85" s="4"/>
    </row>
    <row r="86" spans="4:8" x14ac:dyDescent="0.25">
      <c r="D86" s="3"/>
      <c r="E86" s="3"/>
      <c r="F86" s="4"/>
      <c r="G86" s="4"/>
      <c r="H86" s="4"/>
    </row>
    <row r="87" spans="4:8" x14ac:dyDescent="0.25">
      <c r="D87" s="3"/>
      <c r="E87" s="3"/>
      <c r="F87" s="4"/>
      <c r="G87" s="4"/>
      <c r="H87" s="4"/>
    </row>
    <row r="88" spans="4:8" x14ac:dyDescent="0.25">
      <c r="D88" s="3"/>
      <c r="E88" s="3"/>
      <c r="F88" s="4"/>
      <c r="G88" s="4"/>
      <c r="H88" s="4"/>
    </row>
    <row r="89" spans="4:8" x14ac:dyDescent="0.25">
      <c r="D89" s="3"/>
      <c r="E89" s="3"/>
      <c r="F89" s="4"/>
      <c r="G89" s="4"/>
      <c r="H89" s="4"/>
    </row>
    <row r="90" spans="4:8" x14ac:dyDescent="0.25">
      <c r="D90" s="3"/>
      <c r="E90" s="3"/>
      <c r="F90" s="4"/>
      <c r="G90" s="4"/>
      <c r="H90" s="4"/>
    </row>
    <row r="91" spans="4:8" x14ac:dyDescent="0.25">
      <c r="D91" s="3"/>
      <c r="E91" s="3"/>
      <c r="F91" s="4"/>
      <c r="G91" s="4"/>
      <c r="H91" s="4"/>
    </row>
    <row r="92" spans="4:8" x14ac:dyDescent="0.25">
      <c r="D92" s="3"/>
      <c r="E92" s="3"/>
      <c r="F92" s="4"/>
      <c r="G92" s="4"/>
      <c r="H92" s="4"/>
    </row>
    <row r="93" spans="4:8" x14ac:dyDescent="0.25">
      <c r="D93" s="4"/>
      <c r="E93" s="3"/>
      <c r="F93" s="4"/>
      <c r="G93" s="4"/>
      <c r="H93" s="4"/>
    </row>
  </sheetData>
  <sortState xmlns:xlrd2="http://schemas.microsoft.com/office/spreadsheetml/2017/richdata2" ref="D1:AB93">
    <sortCondition descending="1" ref="AA5:AA54"/>
  </sortState>
  <mergeCells count="2">
    <mergeCell ref="D2:AB2"/>
    <mergeCell ref="AD3:AD4"/>
  </mergeCells>
  <phoneticPr fontId="12" type="noConversion"/>
  <conditionalFormatting sqref="D5:D92">
    <cfRule type="containsText" dxfId="14" priority="53" operator="containsText" text="Walking &amp; Cycling">
      <formula>NOT(ISERROR(SEARCH("Walking &amp; Cycling",D5)))</formula>
    </cfRule>
    <cfRule type="containsText" dxfId="13" priority="54" operator="containsText" text="Walking">
      <formula>NOT(ISERROR(SEARCH("Walking",D5)))</formula>
    </cfRule>
    <cfRule type="containsText" dxfId="12" priority="55" operator="containsText" text="Cycling">
      <formula>NOT(ISERROR(SEARCH("Cycling",D5)))</formula>
    </cfRule>
  </conditionalFormatting>
  <conditionalFormatting sqref="F55:F92">
    <cfRule type="dataBar" priority="59">
      <dataBar>
        <cfvo type="min"/>
        <cfvo type="max"/>
        <color rgb="FF63C384"/>
      </dataBar>
      <extLst>
        <ext xmlns:x14="http://schemas.microsoft.com/office/spreadsheetml/2009/9/main" uri="{B025F937-C7B1-47D3-B67F-A62EFF666E3E}">
          <x14:id>{73C69576-289D-43EE-969B-041EDB8ADFFE}</x14:id>
        </ext>
      </extLst>
    </cfRule>
  </conditionalFormatting>
  <conditionalFormatting sqref="H5:H54">
    <cfRule type="containsText" dxfId="11" priority="36" operator="containsText" text="Transport Strategy and/or Rights of Way">
      <formula>NOT(ISERROR(SEARCH("Transport Strategy and/or Rights of Way",H5)))</formula>
    </cfRule>
    <cfRule type="containsText" dxfId="10" priority="37" operator="containsText" text="Rights of Way">
      <formula>NOT(ISERROR(SEARCH("Rights of Way",H5)))</formula>
    </cfRule>
    <cfRule type="containsText" dxfId="9" priority="38" operator="containsText" text="Transport Strategy">
      <formula>NOT(ISERROR(SEARCH("Transport Strategy",H5)))</formula>
    </cfRule>
  </conditionalFormatting>
  <conditionalFormatting sqref="I55:L55">
    <cfRule type="colorScale" priority="58">
      <colorScale>
        <cfvo type="min"/>
        <cfvo type="percentile" val="50"/>
        <cfvo type="max"/>
        <color rgb="FFF8696B"/>
        <color rgb="FFFFEB84"/>
        <color rgb="FF63BE7B"/>
      </colorScale>
    </cfRule>
  </conditionalFormatting>
  <conditionalFormatting sqref="J5:J54">
    <cfRule type="dataBar" priority="19">
      <dataBar>
        <cfvo type="num" val="0"/>
        <cfvo type="num" val="1"/>
        <color rgb="FFC00000"/>
      </dataBar>
      <extLst>
        <ext xmlns:x14="http://schemas.microsoft.com/office/spreadsheetml/2009/9/main" uri="{B025F937-C7B1-47D3-B67F-A62EFF666E3E}">
          <x14:id>{B610F730-5D2E-4ED6-BBF6-D4A16E3E3D0D}</x14:id>
        </ext>
      </extLst>
    </cfRule>
  </conditionalFormatting>
  <conditionalFormatting sqref="J51:J53 J5:J7 J9:J49">
    <cfRule type="dataBar" priority="179">
      <dataBar>
        <cfvo type="min"/>
        <cfvo type="max"/>
        <color rgb="FF63C384"/>
      </dataBar>
      <extLst>
        <ext xmlns:x14="http://schemas.microsoft.com/office/spreadsheetml/2009/9/main" uri="{B025F937-C7B1-47D3-B67F-A62EFF666E3E}">
          <x14:id>{4F37EF1D-462D-47E1-BD6E-0D4968D07895}</x14:id>
        </ext>
      </extLst>
    </cfRule>
  </conditionalFormatting>
  <conditionalFormatting sqref="J51:J54 J5:J7 J9:J49">
    <cfRule type="dataBar" priority="182">
      <dataBar>
        <cfvo type="min"/>
        <cfvo type="max"/>
        <color rgb="FF63C384"/>
      </dataBar>
      <extLst>
        <ext xmlns:x14="http://schemas.microsoft.com/office/spreadsheetml/2009/9/main" uri="{B025F937-C7B1-47D3-B67F-A62EFF666E3E}">
          <x14:id>{271E0CC2-D3E0-417B-85DC-774BF9C10CF6}</x14:id>
        </ext>
      </extLst>
    </cfRule>
  </conditionalFormatting>
  <conditionalFormatting sqref="AA5:AA54">
    <cfRule type="colorScale" priority="268">
      <colorScale>
        <cfvo type="min"/>
        <cfvo type="percentile" val="50"/>
        <cfvo type="max"/>
        <color rgb="FFF7DDDE"/>
        <color rgb="FFE8888A"/>
        <color rgb="FFC00000"/>
      </colorScale>
    </cfRule>
  </conditionalFormatting>
  <dataValidations count="2">
    <dataValidation type="list" allowBlank="1" showInputMessage="1" showErrorMessage="1" sqref="G55:G92 K5:K54" xr:uid="{BF17C551-3449-45F9-8783-29D548FF2CB0}">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55:H92" xr:uid="{E256E267-A4DD-4068-BC97-0C477B64FF50}">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3C69576-289D-43EE-969B-041EDB8ADFFE}">
            <x14:dataBar minLength="0" maxLength="100" border="1" negativeBarBorderColorSameAsPositive="0">
              <x14:cfvo type="autoMin"/>
              <x14:cfvo type="autoMax"/>
              <x14:borderColor rgb="FF63C384"/>
              <x14:negativeFillColor rgb="FFFF0000"/>
              <x14:negativeBorderColor rgb="FFFF0000"/>
              <x14:axisColor rgb="FF000000"/>
            </x14:dataBar>
          </x14:cfRule>
          <xm:sqref>F55:F92</xm:sqref>
        </x14:conditionalFormatting>
        <x14:conditionalFormatting xmlns:xm="http://schemas.microsoft.com/office/excel/2006/main">
          <x14:cfRule type="dataBar" id="{B610F730-5D2E-4ED6-BBF6-D4A16E3E3D0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J5:J54</xm:sqref>
        </x14:conditionalFormatting>
        <x14:conditionalFormatting xmlns:xm="http://schemas.microsoft.com/office/excel/2006/main">
          <x14:cfRule type="dataBar" id="{4F37EF1D-462D-47E1-BD6E-0D4968D07895}">
            <x14:dataBar minLength="0" maxLength="100" border="1" negativeBarBorderColorSameAsPositive="0">
              <x14:cfvo type="autoMin"/>
              <x14:cfvo type="autoMax"/>
              <x14:borderColor rgb="FF63C384"/>
              <x14:negativeFillColor rgb="FFFF0000"/>
              <x14:negativeBorderColor rgb="FFFF0000"/>
              <x14:axisColor rgb="FF000000"/>
            </x14:dataBar>
          </x14:cfRule>
          <xm:sqref>J51:J53 J5:J7 J9:J49</xm:sqref>
        </x14:conditionalFormatting>
        <x14:conditionalFormatting xmlns:xm="http://schemas.microsoft.com/office/excel/2006/main">
          <x14:cfRule type="dataBar" id="{271E0CC2-D3E0-417B-85DC-774BF9C10CF6}">
            <x14:dataBar minLength="0" maxLength="100" border="1" negativeBarBorderColorSameAsPositive="0">
              <x14:cfvo type="autoMin"/>
              <x14:cfvo type="autoMax"/>
              <x14:borderColor rgb="FF63C384"/>
              <x14:negativeFillColor rgb="FFFF0000"/>
              <x14:negativeBorderColor rgb="FFFF0000"/>
              <x14:axisColor rgb="FF000000"/>
            </x14:dataBar>
          </x14:cfRule>
          <xm:sqref>J51:J54 J5:J7 J9:J49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99C-06BA-4318-AB8E-46322D55DBFE}">
  <dimension ref="B1:AD67"/>
  <sheetViews>
    <sheetView showGridLines="0" zoomScale="70" zoomScaleNormal="70" workbookViewId="0">
      <selection activeCell="F6" sqref="F6"/>
    </sheetView>
  </sheetViews>
  <sheetFormatPr defaultColWidth="8.7109375" defaultRowHeight="15" x14ac:dyDescent="0.25"/>
  <cols>
    <col min="1" max="1" width="5.5703125" customWidth="1"/>
    <col min="2" max="2" width="2.140625" customWidth="1"/>
    <col min="3" max="3" width="1.85546875" customWidth="1"/>
    <col min="4" max="4" width="15.5703125" customWidth="1"/>
    <col min="5" max="7" width="40.5703125" customWidth="1"/>
    <col min="8" max="8" width="25.5703125" customWidth="1"/>
    <col min="9" max="9" width="37.42578125" style="2" customWidth="1"/>
    <col min="10" max="10" width="40.5703125" style="2" customWidth="1"/>
    <col min="11" max="11" width="20.5703125" style="2" customWidth="1"/>
    <col min="12" max="12" width="39.140625" style="2" customWidth="1"/>
    <col min="13" max="13" width="22" hidden="1" customWidth="1"/>
    <col min="14" max="26" width="25.5703125" hidden="1" customWidth="1"/>
    <col min="27" max="27" width="10.5703125" customWidth="1"/>
    <col min="28" max="28" width="20.5703125" customWidth="1"/>
    <col min="30" max="30" width="27.85546875" customWidth="1"/>
  </cols>
  <sheetData>
    <row r="1" spans="4:30" ht="20.100000000000001" customHeight="1" x14ac:dyDescent="0.25"/>
    <row r="2" spans="4:30" ht="20.100000000000001" customHeight="1" x14ac:dyDescent="0.3">
      <c r="D2" s="91" t="s">
        <v>409</v>
      </c>
      <c r="E2" s="91"/>
      <c r="F2" s="91"/>
      <c r="G2" s="91"/>
      <c r="H2" s="91"/>
      <c r="I2" s="91"/>
      <c r="J2" s="91"/>
      <c r="K2" s="91"/>
      <c r="L2" s="91"/>
      <c r="M2" s="91"/>
      <c r="N2" s="91"/>
      <c r="O2" s="91"/>
      <c r="P2" s="91"/>
      <c r="Q2" s="91"/>
      <c r="R2" s="91"/>
      <c r="S2" s="91"/>
      <c r="T2" s="91"/>
      <c r="U2" s="91"/>
      <c r="V2" s="91"/>
      <c r="W2" s="91"/>
      <c r="X2" s="91"/>
      <c r="Y2" s="91"/>
      <c r="Z2" s="91"/>
      <c r="AA2" s="91"/>
      <c r="AB2" s="91"/>
    </row>
    <row r="3" spans="4:30" ht="20.100000000000001" customHeight="1" x14ac:dyDescent="0.25"/>
    <row r="4" spans="4:30" s="1" customFormat="1" ht="75" customHeight="1" x14ac:dyDescent="0.25">
      <c r="D4" s="52" t="s">
        <v>411</v>
      </c>
      <c r="E4" s="53" t="s">
        <v>412</v>
      </c>
      <c r="F4" s="53" t="s">
        <v>413</v>
      </c>
      <c r="G4" s="53" t="s">
        <v>414</v>
      </c>
      <c r="H4" s="54" t="s">
        <v>415</v>
      </c>
      <c r="I4" s="54" t="s">
        <v>416</v>
      </c>
      <c r="J4" s="54" t="s">
        <v>417</v>
      </c>
      <c r="K4" s="54" t="s">
        <v>418</v>
      </c>
      <c r="L4" s="54" t="s">
        <v>495</v>
      </c>
      <c r="M4" s="53" t="s">
        <v>419</v>
      </c>
      <c r="N4" s="53" t="s">
        <v>420</v>
      </c>
      <c r="O4" s="53" t="s">
        <v>421</v>
      </c>
      <c r="P4" s="53" t="s">
        <v>422</v>
      </c>
      <c r="Q4" s="55" t="s">
        <v>423</v>
      </c>
      <c r="R4" s="53" t="s">
        <v>424</v>
      </c>
      <c r="S4" s="53" t="s">
        <v>425</v>
      </c>
      <c r="T4" s="55" t="s">
        <v>426</v>
      </c>
      <c r="U4" s="53" t="s">
        <v>427</v>
      </c>
      <c r="V4" s="55" t="s">
        <v>428</v>
      </c>
      <c r="W4" s="53" t="s">
        <v>429</v>
      </c>
      <c r="X4" s="53" t="s">
        <v>430</v>
      </c>
      <c r="Y4" s="53" t="s">
        <v>431</v>
      </c>
      <c r="Z4" s="53" t="s">
        <v>432</v>
      </c>
      <c r="AA4" s="55" t="s">
        <v>433</v>
      </c>
      <c r="AB4" s="56" t="s">
        <v>434</v>
      </c>
      <c r="AD4" s="49" t="s">
        <v>410</v>
      </c>
    </row>
    <row r="5" spans="4:30" ht="186" x14ac:dyDescent="0.25">
      <c r="D5" s="32" t="s">
        <v>37</v>
      </c>
      <c r="E5" s="33" t="s">
        <v>363</v>
      </c>
      <c r="F5" s="33" t="s">
        <v>364</v>
      </c>
      <c r="G5" s="33" t="s">
        <v>596</v>
      </c>
      <c r="H5" s="43" t="s">
        <v>81</v>
      </c>
      <c r="I5" s="39" t="s">
        <v>597</v>
      </c>
      <c r="J5" s="45">
        <v>0.02</v>
      </c>
      <c r="K5" s="39" t="s">
        <v>483</v>
      </c>
      <c r="L5" s="39" t="s">
        <v>598</v>
      </c>
      <c r="M5" s="35" t="s">
        <v>115</v>
      </c>
      <c r="N5" s="36">
        <v>3</v>
      </c>
      <c r="O5" s="36">
        <v>2</v>
      </c>
      <c r="P5" s="36">
        <v>3</v>
      </c>
      <c r="Q5" s="36">
        <v>2</v>
      </c>
      <c r="R5" s="36">
        <v>3</v>
      </c>
      <c r="S5" s="36">
        <v>3</v>
      </c>
      <c r="T5" s="36">
        <v>1</v>
      </c>
      <c r="U5" s="36">
        <v>1</v>
      </c>
      <c r="V5" s="36">
        <v>1</v>
      </c>
      <c r="W5" s="36">
        <v>3</v>
      </c>
      <c r="X5" s="36">
        <v>2</v>
      </c>
      <c r="Y5" s="36">
        <v>2</v>
      </c>
      <c r="Z5" s="36">
        <v>3</v>
      </c>
      <c r="AA5" s="37">
        <f t="shared" ref="AA5:AA37" si="0">SUM(N5:Z5)</f>
        <v>29</v>
      </c>
      <c r="AB5" s="38" t="s">
        <v>365</v>
      </c>
    </row>
    <row r="6" spans="4:30" ht="57.75" x14ac:dyDescent="0.25">
      <c r="D6" s="32" t="s">
        <v>37</v>
      </c>
      <c r="E6" s="33" t="s">
        <v>226</v>
      </c>
      <c r="F6" s="33" t="s">
        <v>227</v>
      </c>
      <c r="G6" s="33" t="s">
        <v>625</v>
      </c>
      <c r="H6" s="39" t="s">
        <v>224</v>
      </c>
      <c r="I6" s="34">
        <v>1221248.6399999999</v>
      </c>
      <c r="J6" s="45">
        <v>0.15</v>
      </c>
      <c r="K6" s="34" t="s">
        <v>626</v>
      </c>
      <c r="L6" s="34" t="s">
        <v>594</v>
      </c>
      <c r="M6" s="35">
        <v>2.14</v>
      </c>
      <c r="N6" s="36">
        <v>2</v>
      </c>
      <c r="O6" s="36">
        <v>2</v>
      </c>
      <c r="P6" s="36">
        <v>3</v>
      </c>
      <c r="Q6" s="36">
        <v>3</v>
      </c>
      <c r="R6" s="36">
        <v>2</v>
      </c>
      <c r="S6" s="36">
        <v>3</v>
      </c>
      <c r="T6" s="36">
        <v>2</v>
      </c>
      <c r="U6" s="36">
        <v>1</v>
      </c>
      <c r="V6" s="36">
        <v>1</v>
      </c>
      <c r="W6" s="36">
        <v>2</v>
      </c>
      <c r="X6" s="36">
        <v>3</v>
      </c>
      <c r="Y6" s="36">
        <v>2</v>
      </c>
      <c r="Z6" s="36">
        <v>2</v>
      </c>
      <c r="AA6" s="37">
        <f t="shared" si="0"/>
        <v>28</v>
      </c>
      <c r="AB6" s="38" t="s">
        <v>228</v>
      </c>
    </row>
    <row r="7" spans="4:30" ht="219.6" customHeight="1" x14ac:dyDescent="0.25">
      <c r="D7" s="32" t="s">
        <v>37</v>
      </c>
      <c r="E7" s="33" t="s">
        <v>229</v>
      </c>
      <c r="F7" s="33" t="s">
        <v>230</v>
      </c>
      <c r="G7" s="33" t="s">
        <v>585</v>
      </c>
      <c r="H7" s="39" t="s">
        <v>224</v>
      </c>
      <c r="I7" s="39" t="s">
        <v>586</v>
      </c>
      <c r="J7" s="45">
        <v>0.25</v>
      </c>
      <c r="K7" s="39" t="s">
        <v>483</v>
      </c>
      <c r="L7" s="39" t="s">
        <v>532</v>
      </c>
      <c r="M7" s="35" t="s">
        <v>231</v>
      </c>
      <c r="N7" s="36">
        <v>1</v>
      </c>
      <c r="O7" s="36">
        <v>2</v>
      </c>
      <c r="P7" s="36">
        <v>2</v>
      </c>
      <c r="Q7" s="36">
        <v>3</v>
      </c>
      <c r="R7" s="36">
        <v>3</v>
      </c>
      <c r="S7" s="36">
        <v>3</v>
      </c>
      <c r="T7" s="36">
        <v>2</v>
      </c>
      <c r="U7" s="36">
        <v>1</v>
      </c>
      <c r="V7" s="36">
        <v>1</v>
      </c>
      <c r="W7" s="36">
        <v>2</v>
      </c>
      <c r="X7" s="36">
        <v>1</v>
      </c>
      <c r="Y7" s="36">
        <v>3</v>
      </c>
      <c r="Z7" s="36">
        <v>3</v>
      </c>
      <c r="AA7" s="37">
        <f t="shared" si="0"/>
        <v>27</v>
      </c>
      <c r="AB7" s="38" t="s">
        <v>228</v>
      </c>
    </row>
    <row r="8" spans="4:30" ht="43.5" x14ac:dyDescent="0.25">
      <c r="D8" s="32" t="s">
        <v>37</v>
      </c>
      <c r="E8" s="33" t="s">
        <v>213</v>
      </c>
      <c r="F8" s="33" t="s">
        <v>214</v>
      </c>
      <c r="G8" s="33" t="s">
        <v>215</v>
      </c>
      <c r="H8" s="33" t="s">
        <v>5</v>
      </c>
      <c r="I8" s="34">
        <v>300000</v>
      </c>
      <c r="J8" s="45">
        <v>0</v>
      </c>
      <c r="K8" s="34" t="s">
        <v>71</v>
      </c>
      <c r="L8" s="34"/>
      <c r="M8" s="35" t="s">
        <v>27</v>
      </c>
      <c r="N8" s="36">
        <v>1</v>
      </c>
      <c r="O8" s="36">
        <v>3</v>
      </c>
      <c r="P8" s="36">
        <v>1</v>
      </c>
      <c r="Q8" s="36">
        <v>3</v>
      </c>
      <c r="R8" s="36">
        <v>3</v>
      </c>
      <c r="S8" s="36">
        <v>3</v>
      </c>
      <c r="T8" s="36">
        <v>1</v>
      </c>
      <c r="U8" s="36">
        <v>1</v>
      </c>
      <c r="V8" s="36">
        <v>2</v>
      </c>
      <c r="W8" s="36">
        <v>2</v>
      </c>
      <c r="X8" s="36">
        <v>2</v>
      </c>
      <c r="Y8" s="36">
        <v>3</v>
      </c>
      <c r="Z8" s="36">
        <v>1</v>
      </c>
      <c r="AA8" s="37">
        <f t="shared" si="0"/>
        <v>26</v>
      </c>
      <c r="AB8" s="38" t="s">
        <v>216</v>
      </c>
    </row>
    <row r="9" spans="4:30" ht="82.5" customHeight="1" x14ac:dyDescent="0.25">
      <c r="D9" s="28" t="s">
        <v>13</v>
      </c>
      <c r="E9" s="33" t="s">
        <v>533</v>
      </c>
      <c r="F9" s="33" t="s">
        <v>443</v>
      </c>
      <c r="G9" s="33" t="s">
        <v>587</v>
      </c>
      <c r="H9" s="33" t="s">
        <v>102</v>
      </c>
      <c r="I9" s="34">
        <v>6252010</v>
      </c>
      <c r="J9" s="45">
        <v>0.25</v>
      </c>
      <c r="K9" s="39" t="s">
        <v>483</v>
      </c>
      <c r="L9" s="39"/>
      <c r="M9" s="35">
        <v>1.85</v>
      </c>
      <c r="N9" s="40">
        <v>1</v>
      </c>
      <c r="O9" s="40">
        <v>2</v>
      </c>
      <c r="P9" s="40">
        <v>3</v>
      </c>
      <c r="Q9" s="40">
        <v>3</v>
      </c>
      <c r="R9" s="40">
        <v>2</v>
      </c>
      <c r="S9" s="40">
        <v>3</v>
      </c>
      <c r="T9" s="40">
        <v>1</v>
      </c>
      <c r="U9" s="40">
        <v>1</v>
      </c>
      <c r="V9" s="40">
        <v>1</v>
      </c>
      <c r="W9" s="40">
        <v>2</v>
      </c>
      <c r="X9" s="40">
        <v>2</v>
      </c>
      <c r="Y9" s="40">
        <v>3</v>
      </c>
      <c r="Z9" s="40">
        <v>2</v>
      </c>
      <c r="AA9" s="37">
        <f t="shared" si="0"/>
        <v>26</v>
      </c>
      <c r="AB9" s="38" t="s">
        <v>228</v>
      </c>
    </row>
    <row r="10" spans="4:30" ht="186" x14ac:dyDescent="0.25">
      <c r="D10" s="32" t="s">
        <v>40</v>
      </c>
      <c r="E10" s="33" t="s">
        <v>232</v>
      </c>
      <c r="F10" s="33" t="s">
        <v>233</v>
      </c>
      <c r="G10" s="33" t="s">
        <v>599</v>
      </c>
      <c r="H10" s="39" t="s">
        <v>224</v>
      </c>
      <c r="I10" s="34" t="s">
        <v>600</v>
      </c>
      <c r="J10" s="45" t="s">
        <v>441</v>
      </c>
      <c r="K10" s="34" t="s">
        <v>483</v>
      </c>
      <c r="L10" s="34" t="s">
        <v>601</v>
      </c>
      <c r="M10" s="35">
        <v>1.33</v>
      </c>
      <c r="N10" s="36">
        <v>1</v>
      </c>
      <c r="O10" s="36">
        <v>3</v>
      </c>
      <c r="P10" s="36">
        <v>2</v>
      </c>
      <c r="Q10" s="36">
        <v>3</v>
      </c>
      <c r="R10" s="36">
        <v>3</v>
      </c>
      <c r="S10" s="36">
        <v>3</v>
      </c>
      <c r="T10" s="36">
        <v>1</v>
      </c>
      <c r="U10" s="36">
        <v>1</v>
      </c>
      <c r="V10" s="36">
        <v>1</v>
      </c>
      <c r="W10" s="36">
        <v>2</v>
      </c>
      <c r="X10" s="36">
        <v>2</v>
      </c>
      <c r="Y10" s="36">
        <v>2</v>
      </c>
      <c r="Z10" s="36">
        <v>2</v>
      </c>
      <c r="AA10" s="37">
        <f t="shared" si="0"/>
        <v>26</v>
      </c>
      <c r="AB10" s="38" t="s">
        <v>228</v>
      </c>
    </row>
    <row r="11" spans="4:30" ht="89.45" customHeight="1" x14ac:dyDescent="0.25">
      <c r="D11" s="32" t="s">
        <v>37</v>
      </c>
      <c r="E11" s="33" t="s">
        <v>234</v>
      </c>
      <c r="F11" s="33" t="s">
        <v>235</v>
      </c>
      <c r="G11" s="33" t="s">
        <v>236</v>
      </c>
      <c r="H11" s="39" t="s">
        <v>224</v>
      </c>
      <c r="I11" s="39" t="s">
        <v>237</v>
      </c>
      <c r="J11" s="45">
        <v>0</v>
      </c>
      <c r="K11" s="39" t="s">
        <v>71</v>
      </c>
      <c r="L11" s="39"/>
      <c r="M11" s="35">
        <v>1.6</v>
      </c>
      <c r="N11" s="40">
        <v>1</v>
      </c>
      <c r="O11" s="40">
        <v>2</v>
      </c>
      <c r="P11" s="40">
        <v>2</v>
      </c>
      <c r="Q11" s="36">
        <v>3</v>
      </c>
      <c r="R11" s="36">
        <v>2</v>
      </c>
      <c r="S11" s="36">
        <v>3</v>
      </c>
      <c r="T11" s="36">
        <v>2</v>
      </c>
      <c r="U11" s="36">
        <v>1</v>
      </c>
      <c r="V11" s="36">
        <v>1</v>
      </c>
      <c r="W11" s="36">
        <v>2</v>
      </c>
      <c r="X11" s="36">
        <v>3</v>
      </c>
      <c r="Y11" s="36">
        <v>2</v>
      </c>
      <c r="Z11" s="36">
        <v>2</v>
      </c>
      <c r="AA11" s="37">
        <f t="shared" si="0"/>
        <v>26</v>
      </c>
      <c r="AB11" s="38" t="s">
        <v>228</v>
      </c>
    </row>
    <row r="12" spans="4:30" ht="57.75" x14ac:dyDescent="0.25">
      <c r="D12" s="32" t="s">
        <v>37</v>
      </c>
      <c r="E12" s="33" t="s">
        <v>238</v>
      </c>
      <c r="F12" s="33" t="s">
        <v>239</v>
      </c>
      <c r="G12" s="33" t="s">
        <v>240</v>
      </c>
      <c r="H12" s="33" t="s">
        <v>102</v>
      </c>
      <c r="I12" s="39" t="s">
        <v>241</v>
      </c>
      <c r="J12" s="45">
        <v>0</v>
      </c>
      <c r="K12" s="39" t="s">
        <v>71</v>
      </c>
      <c r="L12" s="39"/>
      <c r="M12" s="35" t="s">
        <v>115</v>
      </c>
      <c r="N12" s="36">
        <v>2</v>
      </c>
      <c r="O12" s="36">
        <v>2</v>
      </c>
      <c r="P12" s="36">
        <v>3</v>
      </c>
      <c r="Q12" s="36">
        <v>2</v>
      </c>
      <c r="R12" s="36">
        <v>1</v>
      </c>
      <c r="S12" s="36">
        <v>3</v>
      </c>
      <c r="T12" s="36">
        <v>1</v>
      </c>
      <c r="U12" s="36">
        <v>1</v>
      </c>
      <c r="V12" s="36">
        <v>1</v>
      </c>
      <c r="W12" s="36">
        <v>2</v>
      </c>
      <c r="X12" s="36">
        <v>3</v>
      </c>
      <c r="Y12" s="36">
        <v>3</v>
      </c>
      <c r="Z12" s="36">
        <v>1</v>
      </c>
      <c r="AA12" s="37">
        <f t="shared" si="0"/>
        <v>25</v>
      </c>
      <c r="AB12" s="38" t="s">
        <v>228</v>
      </c>
    </row>
    <row r="13" spans="4:30" ht="57.75" x14ac:dyDescent="0.25">
      <c r="D13" s="32" t="s">
        <v>13</v>
      </c>
      <c r="E13" s="41" t="s">
        <v>242</v>
      </c>
      <c r="F13" s="33" t="s">
        <v>243</v>
      </c>
      <c r="G13" s="39" t="s">
        <v>244</v>
      </c>
      <c r="H13" s="33" t="s">
        <v>102</v>
      </c>
      <c r="I13" s="39" t="s">
        <v>245</v>
      </c>
      <c r="J13" s="45">
        <v>0</v>
      </c>
      <c r="K13" s="39" t="s">
        <v>73</v>
      </c>
      <c r="L13" s="39"/>
      <c r="M13" s="35" t="s">
        <v>246</v>
      </c>
      <c r="N13" s="36">
        <v>2</v>
      </c>
      <c r="O13" s="36">
        <v>3</v>
      </c>
      <c r="P13" s="36">
        <v>3</v>
      </c>
      <c r="Q13" s="36">
        <v>2</v>
      </c>
      <c r="R13" s="36">
        <v>1</v>
      </c>
      <c r="S13" s="36">
        <v>3</v>
      </c>
      <c r="T13" s="36">
        <v>2</v>
      </c>
      <c r="U13" s="36">
        <v>1</v>
      </c>
      <c r="V13" s="36">
        <v>1</v>
      </c>
      <c r="W13" s="36">
        <v>2</v>
      </c>
      <c r="X13" s="36">
        <v>2</v>
      </c>
      <c r="Y13" s="36">
        <v>2</v>
      </c>
      <c r="Z13" s="36">
        <v>1</v>
      </c>
      <c r="AA13" s="37">
        <f t="shared" si="0"/>
        <v>25</v>
      </c>
      <c r="AB13" s="38" t="s">
        <v>228</v>
      </c>
    </row>
    <row r="14" spans="4:30" ht="72" x14ac:dyDescent="0.25">
      <c r="D14" s="32" t="s">
        <v>217</v>
      </c>
      <c r="E14" s="33" t="s">
        <v>218</v>
      </c>
      <c r="F14" s="33" t="s">
        <v>219</v>
      </c>
      <c r="G14" s="33" t="s">
        <v>220</v>
      </c>
      <c r="H14" s="33" t="s">
        <v>102</v>
      </c>
      <c r="I14" s="34" t="s">
        <v>484</v>
      </c>
      <c r="J14" s="45">
        <v>0.2</v>
      </c>
      <c r="K14" s="34" t="s">
        <v>72</v>
      </c>
      <c r="L14" s="34" t="s">
        <v>508</v>
      </c>
      <c r="M14" s="35">
        <v>2</v>
      </c>
      <c r="N14" s="36">
        <v>2</v>
      </c>
      <c r="O14" s="36">
        <v>1</v>
      </c>
      <c r="P14" s="36">
        <v>3</v>
      </c>
      <c r="Q14" s="36">
        <v>3</v>
      </c>
      <c r="R14" s="36">
        <v>1</v>
      </c>
      <c r="S14" s="36">
        <v>1</v>
      </c>
      <c r="T14" s="36">
        <v>1</v>
      </c>
      <c r="U14" s="36">
        <v>1</v>
      </c>
      <c r="V14" s="36">
        <v>2</v>
      </c>
      <c r="W14" s="36">
        <v>1</v>
      </c>
      <c r="X14" s="36">
        <v>3</v>
      </c>
      <c r="Y14" s="36">
        <v>3</v>
      </c>
      <c r="Z14" s="36">
        <v>2</v>
      </c>
      <c r="AA14" s="37">
        <f t="shared" si="0"/>
        <v>24</v>
      </c>
      <c r="AB14" s="38" t="s">
        <v>216</v>
      </c>
    </row>
    <row r="15" spans="4:30" ht="57.75" x14ac:dyDescent="0.25">
      <c r="D15" s="32" t="s">
        <v>217</v>
      </c>
      <c r="E15" s="33" t="s">
        <v>247</v>
      </c>
      <c r="F15" s="33" t="s">
        <v>248</v>
      </c>
      <c r="G15" s="33" t="s">
        <v>249</v>
      </c>
      <c r="H15" s="33" t="s">
        <v>102</v>
      </c>
      <c r="I15" s="34">
        <v>270000</v>
      </c>
      <c r="J15" s="46"/>
      <c r="K15" s="34" t="s">
        <v>71</v>
      </c>
      <c r="L15" s="34" t="s">
        <v>508</v>
      </c>
      <c r="M15" s="35">
        <v>4</v>
      </c>
      <c r="N15" s="36">
        <v>3</v>
      </c>
      <c r="O15" s="36">
        <v>1</v>
      </c>
      <c r="P15" s="36">
        <v>3</v>
      </c>
      <c r="Q15" s="36">
        <v>1</v>
      </c>
      <c r="R15" s="36">
        <v>1</v>
      </c>
      <c r="S15" s="36">
        <v>1</v>
      </c>
      <c r="T15" s="36">
        <v>1</v>
      </c>
      <c r="U15" s="36">
        <v>1</v>
      </c>
      <c r="V15" s="36">
        <v>3</v>
      </c>
      <c r="W15" s="36">
        <v>1</v>
      </c>
      <c r="X15" s="36">
        <v>3</v>
      </c>
      <c r="Y15" s="36">
        <v>3</v>
      </c>
      <c r="Z15" s="36">
        <v>2</v>
      </c>
      <c r="AA15" s="37">
        <f t="shared" si="0"/>
        <v>24</v>
      </c>
      <c r="AB15" s="38" t="s">
        <v>228</v>
      </c>
    </row>
    <row r="16" spans="4:30" ht="48.95" customHeight="1" x14ac:dyDescent="0.25">
      <c r="D16" s="32" t="s">
        <v>8</v>
      </c>
      <c r="E16" s="33" t="s">
        <v>250</v>
      </c>
      <c r="F16" s="33" t="s">
        <v>501</v>
      </c>
      <c r="G16" s="33" t="s">
        <v>502</v>
      </c>
      <c r="H16" s="33" t="s">
        <v>35</v>
      </c>
      <c r="I16" s="42">
        <v>23175</v>
      </c>
      <c r="J16" s="75">
        <v>0.7</v>
      </c>
      <c r="K16" s="42" t="s">
        <v>489</v>
      </c>
      <c r="L16" s="42" t="s">
        <v>606</v>
      </c>
      <c r="M16" s="35" t="s">
        <v>115</v>
      </c>
      <c r="N16" s="36">
        <v>3</v>
      </c>
      <c r="O16" s="36">
        <v>1</v>
      </c>
      <c r="P16" s="36">
        <v>3</v>
      </c>
      <c r="Q16" s="36">
        <v>2</v>
      </c>
      <c r="R16" s="36">
        <v>1</v>
      </c>
      <c r="S16" s="36">
        <v>2</v>
      </c>
      <c r="T16" s="36">
        <v>1</v>
      </c>
      <c r="U16" s="36">
        <v>1</v>
      </c>
      <c r="V16" s="36">
        <v>2</v>
      </c>
      <c r="W16" s="36">
        <v>1</v>
      </c>
      <c r="X16" s="36">
        <v>3</v>
      </c>
      <c r="Y16" s="36">
        <v>3</v>
      </c>
      <c r="Z16" s="36">
        <v>1</v>
      </c>
      <c r="AA16" s="37">
        <f t="shared" si="0"/>
        <v>24</v>
      </c>
      <c r="AB16" s="38" t="s">
        <v>228</v>
      </c>
    </row>
    <row r="17" spans="4:28" ht="72" x14ac:dyDescent="0.25">
      <c r="D17" s="32" t="s">
        <v>8</v>
      </c>
      <c r="E17" s="33" t="s">
        <v>251</v>
      </c>
      <c r="F17" s="33" t="s">
        <v>252</v>
      </c>
      <c r="G17" s="33" t="s">
        <v>253</v>
      </c>
      <c r="H17" s="33" t="s">
        <v>81</v>
      </c>
      <c r="I17" s="39" t="s">
        <v>254</v>
      </c>
      <c r="J17" s="47"/>
      <c r="K17" s="39" t="s">
        <v>71</v>
      </c>
      <c r="L17" s="39"/>
      <c r="M17" s="35">
        <v>3</v>
      </c>
      <c r="N17" s="36">
        <v>2</v>
      </c>
      <c r="O17" s="36">
        <v>1</v>
      </c>
      <c r="P17" s="36">
        <v>3</v>
      </c>
      <c r="Q17" s="36">
        <v>3</v>
      </c>
      <c r="R17" s="36">
        <v>1</v>
      </c>
      <c r="S17" s="36">
        <v>2</v>
      </c>
      <c r="T17" s="36">
        <v>1</v>
      </c>
      <c r="U17" s="36">
        <v>1</v>
      </c>
      <c r="V17" s="36">
        <v>3</v>
      </c>
      <c r="W17" s="36">
        <v>1</v>
      </c>
      <c r="X17" s="36">
        <v>3</v>
      </c>
      <c r="Y17" s="36">
        <v>2</v>
      </c>
      <c r="Z17" s="36">
        <v>1</v>
      </c>
      <c r="AA17" s="37">
        <f t="shared" si="0"/>
        <v>24</v>
      </c>
      <c r="AB17" s="38" t="s">
        <v>228</v>
      </c>
    </row>
    <row r="18" spans="4:28" ht="102.95" customHeight="1" x14ac:dyDescent="0.25">
      <c r="D18" s="32" t="s">
        <v>13</v>
      </c>
      <c r="E18" s="33" t="s">
        <v>255</v>
      </c>
      <c r="F18" s="33" t="s">
        <v>590</v>
      </c>
      <c r="G18" s="33" t="s">
        <v>496</v>
      </c>
      <c r="H18" s="33" t="s">
        <v>81</v>
      </c>
      <c r="I18" s="71">
        <v>25495</v>
      </c>
      <c r="J18" s="45">
        <v>0.7</v>
      </c>
      <c r="K18" s="39" t="s">
        <v>489</v>
      </c>
      <c r="L18" s="39" t="s">
        <v>591</v>
      </c>
      <c r="M18" s="35">
        <v>4</v>
      </c>
      <c r="N18" s="36">
        <v>3</v>
      </c>
      <c r="O18" s="36">
        <v>2</v>
      </c>
      <c r="P18" s="36">
        <v>2</v>
      </c>
      <c r="Q18" s="36">
        <v>1</v>
      </c>
      <c r="R18" s="36">
        <v>1</v>
      </c>
      <c r="S18" s="36">
        <v>1</v>
      </c>
      <c r="T18" s="36">
        <v>2</v>
      </c>
      <c r="U18" s="36">
        <v>1</v>
      </c>
      <c r="V18" s="36">
        <v>2</v>
      </c>
      <c r="W18" s="36">
        <v>2</v>
      </c>
      <c r="X18" s="36">
        <v>2</v>
      </c>
      <c r="Y18" s="36">
        <v>3</v>
      </c>
      <c r="Z18" s="36">
        <v>2</v>
      </c>
      <c r="AA18" s="37">
        <f t="shared" si="0"/>
        <v>24</v>
      </c>
      <c r="AB18" s="38" t="s">
        <v>228</v>
      </c>
    </row>
    <row r="19" spans="4:28" ht="29.25" x14ac:dyDescent="0.25">
      <c r="D19" s="32" t="s">
        <v>8</v>
      </c>
      <c r="E19" s="33" t="s">
        <v>256</v>
      </c>
      <c r="F19" s="33" t="s">
        <v>257</v>
      </c>
      <c r="G19" s="33" t="s">
        <v>258</v>
      </c>
      <c r="H19" s="33" t="s">
        <v>81</v>
      </c>
      <c r="I19" s="34">
        <v>1620000</v>
      </c>
      <c r="J19" s="46"/>
      <c r="K19" s="34" t="s">
        <v>71</v>
      </c>
      <c r="L19" s="34"/>
      <c r="M19" s="35">
        <v>3</v>
      </c>
      <c r="N19" s="36">
        <v>2</v>
      </c>
      <c r="O19" s="36">
        <v>2</v>
      </c>
      <c r="P19" s="36">
        <v>3</v>
      </c>
      <c r="Q19" s="36">
        <v>3</v>
      </c>
      <c r="R19" s="36">
        <v>1</v>
      </c>
      <c r="S19" s="36">
        <v>1</v>
      </c>
      <c r="T19" s="36">
        <v>1</v>
      </c>
      <c r="U19" s="36">
        <v>1</v>
      </c>
      <c r="V19" s="36">
        <v>1</v>
      </c>
      <c r="W19" s="36">
        <v>2</v>
      </c>
      <c r="X19" s="36">
        <v>2</v>
      </c>
      <c r="Y19" s="36">
        <v>2</v>
      </c>
      <c r="Z19" s="36">
        <v>3</v>
      </c>
      <c r="AA19" s="37">
        <f t="shared" si="0"/>
        <v>24</v>
      </c>
      <c r="AB19" s="38" t="s">
        <v>228</v>
      </c>
    </row>
    <row r="20" spans="4:28" ht="100.5" x14ac:dyDescent="0.25">
      <c r="D20" s="32" t="s">
        <v>37</v>
      </c>
      <c r="E20" s="33" t="s">
        <v>259</v>
      </c>
      <c r="F20" s="33" t="s">
        <v>260</v>
      </c>
      <c r="G20" s="33" t="s">
        <v>261</v>
      </c>
      <c r="H20" s="33" t="s">
        <v>81</v>
      </c>
      <c r="I20" s="39" t="s">
        <v>262</v>
      </c>
      <c r="J20" s="47"/>
      <c r="K20" s="39" t="s">
        <v>71</v>
      </c>
      <c r="L20" s="39"/>
      <c r="M20" s="35">
        <v>2.67</v>
      </c>
      <c r="N20" s="36">
        <v>2</v>
      </c>
      <c r="O20" s="36">
        <v>2</v>
      </c>
      <c r="P20" s="36">
        <v>2</v>
      </c>
      <c r="Q20" s="36">
        <v>2</v>
      </c>
      <c r="R20" s="36">
        <v>2</v>
      </c>
      <c r="S20" s="36">
        <v>2</v>
      </c>
      <c r="T20" s="36">
        <v>2</v>
      </c>
      <c r="U20" s="36">
        <v>1</v>
      </c>
      <c r="V20" s="36">
        <v>1</v>
      </c>
      <c r="W20" s="36">
        <v>2</v>
      </c>
      <c r="X20" s="36">
        <v>2</v>
      </c>
      <c r="Y20" s="36">
        <v>2</v>
      </c>
      <c r="Z20" s="36">
        <v>2</v>
      </c>
      <c r="AA20" s="37">
        <f t="shared" si="0"/>
        <v>24</v>
      </c>
      <c r="AB20" s="38" t="s">
        <v>228</v>
      </c>
    </row>
    <row r="21" spans="4:28" ht="29.25" x14ac:dyDescent="0.25">
      <c r="D21" s="32" t="s">
        <v>1</v>
      </c>
      <c r="E21" s="33" t="s">
        <v>263</v>
      </c>
      <c r="F21" s="33" t="s">
        <v>264</v>
      </c>
      <c r="G21" s="33" t="s">
        <v>265</v>
      </c>
      <c r="H21" s="33" t="s">
        <v>81</v>
      </c>
      <c r="I21" s="39" t="s">
        <v>266</v>
      </c>
      <c r="J21" s="47"/>
      <c r="K21" s="39" t="s">
        <v>71</v>
      </c>
      <c r="L21" s="39"/>
      <c r="M21" s="35">
        <v>3.67</v>
      </c>
      <c r="N21" s="36">
        <v>2</v>
      </c>
      <c r="O21" s="36">
        <v>2</v>
      </c>
      <c r="P21" s="36">
        <v>2</v>
      </c>
      <c r="Q21" s="36">
        <v>2</v>
      </c>
      <c r="R21" s="36">
        <v>2</v>
      </c>
      <c r="S21" s="36">
        <v>2</v>
      </c>
      <c r="T21" s="36">
        <v>2</v>
      </c>
      <c r="U21" s="36">
        <v>1</v>
      </c>
      <c r="V21" s="36">
        <v>1</v>
      </c>
      <c r="W21" s="36">
        <v>2</v>
      </c>
      <c r="X21" s="36">
        <v>3</v>
      </c>
      <c r="Y21" s="36">
        <v>2</v>
      </c>
      <c r="Z21" s="36">
        <v>1</v>
      </c>
      <c r="AA21" s="37">
        <f t="shared" si="0"/>
        <v>24</v>
      </c>
      <c r="AB21" s="38" t="s">
        <v>228</v>
      </c>
    </row>
    <row r="22" spans="4:28" ht="72" x14ac:dyDescent="0.25">
      <c r="D22" s="32" t="s">
        <v>1</v>
      </c>
      <c r="E22" s="41" t="s">
        <v>267</v>
      </c>
      <c r="F22" s="33" t="s">
        <v>268</v>
      </c>
      <c r="G22" s="39" t="s">
        <v>269</v>
      </c>
      <c r="H22" s="33" t="s">
        <v>102</v>
      </c>
      <c r="I22" s="39" t="s">
        <v>270</v>
      </c>
      <c r="J22" s="47"/>
      <c r="K22" s="39" t="s">
        <v>71</v>
      </c>
      <c r="L22" s="39"/>
      <c r="M22" s="35">
        <v>2</v>
      </c>
      <c r="N22" s="36">
        <v>2</v>
      </c>
      <c r="O22" s="36">
        <v>3</v>
      </c>
      <c r="P22" s="36">
        <v>3</v>
      </c>
      <c r="Q22" s="36">
        <v>1</v>
      </c>
      <c r="R22" s="36">
        <v>1</v>
      </c>
      <c r="S22" s="36">
        <v>3</v>
      </c>
      <c r="T22" s="36">
        <v>2</v>
      </c>
      <c r="U22" s="36">
        <v>1</v>
      </c>
      <c r="V22" s="36">
        <v>1</v>
      </c>
      <c r="W22" s="36">
        <v>2</v>
      </c>
      <c r="X22" s="36">
        <v>2</v>
      </c>
      <c r="Y22" s="36">
        <v>2</v>
      </c>
      <c r="Z22" s="36">
        <v>1</v>
      </c>
      <c r="AA22" s="37">
        <f t="shared" si="0"/>
        <v>24</v>
      </c>
      <c r="AB22" s="38" t="s">
        <v>228</v>
      </c>
    </row>
    <row r="23" spans="4:28" ht="43.5" x14ac:dyDescent="0.25">
      <c r="D23" s="32" t="s">
        <v>8</v>
      </c>
      <c r="E23" s="33" t="s">
        <v>271</v>
      </c>
      <c r="F23" s="33" t="s">
        <v>272</v>
      </c>
      <c r="G23" s="33" t="s">
        <v>273</v>
      </c>
      <c r="H23" s="33" t="s">
        <v>102</v>
      </c>
      <c r="I23" s="39" t="s">
        <v>274</v>
      </c>
      <c r="J23" s="47"/>
      <c r="K23" s="39" t="s">
        <v>71</v>
      </c>
      <c r="L23" s="39"/>
      <c r="M23" s="35" t="s">
        <v>115</v>
      </c>
      <c r="N23" s="36">
        <v>2</v>
      </c>
      <c r="O23" s="36">
        <v>1</v>
      </c>
      <c r="P23" s="36">
        <v>3</v>
      </c>
      <c r="Q23" s="36">
        <v>2</v>
      </c>
      <c r="R23" s="36">
        <v>1</v>
      </c>
      <c r="S23" s="36">
        <v>2</v>
      </c>
      <c r="T23" s="36">
        <v>1</v>
      </c>
      <c r="U23" s="36">
        <v>1</v>
      </c>
      <c r="V23" s="36">
        <v>2</v>
      </c>
      <c r="W23" s="36">
        <v>1</v>
      </c>
      <c r="X23" s="36">
        <v>3</v>
      </c>
      <c r="Y23" s="36">
        <v>3</v>
      </c>
      <c r="Z23" s="36">
        <v>1</v>
      </c>
      <c r="AA23" s="37">
        <f t="shared" si="0"/>
        <v>23</v>
      </c>
      <c r="AB23" s="38" t="s">
        <v>228</v>
      </c>
    </row>
    <row r="24" spans="4:28" ht="43.5" x14ac:dyDescent="0.25">
      <c r="D24" s="32" t="s">
        <v>37</v>
      </c>
      <c r="E24" s="33" t="s">
        <v>275</v>
      </c>
      <c r="F24" s="33" t="s">
        <v>276</v>
      </c>
      <c r="G24" s="33" t="s">
        <v>277</v>
      </c>
      <c r="H24" s="33" t="s">
        <v>102</v>
      </c>
      <c r="I24" s="34">
        <v>2940000</v>
      </c>
      <c r="J24" s="46"/>
      <c r="K24" s="34" t="s">
        <v>71</v>
      </c>
      <c r="L24" s="34"/>
      <c r="M24" s="35">
        <v>2.2200000000000002</v>
      </c>
      <c r="N24" s="36">
        <v>2</v>
      </c>
      <c r="O24" s="36">
        <v>2</v>
      </c>
      <c r="P24" s="36">
        <v>2</v>
      </c>
      <c r="Q24" s="36">
        <v>2</v>
      </c>
      <c r="R24" s="36">
        <v>1</v>
      </c>
      <c r="S24" s="36">
        <v>2</v>
      </c>
      <c r="T24" s="36">
        <v>1</v>
      </c>
      <c r="U24" s="36">
        <v>1</v>
      </c>
      <c r="V24" s="36">
        <v>1</v>
      </c>
      <c r="W24" s="36">
        <v>2</v>
      </c>
      <c r="X24" s="36">
        <v>2</v>
      </c>
      <c r="Y24" s="36">
        <v>2</v>
      </c>
      <c r="Z24" s="36">
        <v>3</v>
      </c>
      <c r="AA24" s="37">
        <f t="shared" si="0"/>
        <v>23</v>
      </c>
      <c r="AB24" s="38" t="s">
        <v>228</v>
      </c>
    </row>
    <row r="25" spans="4:28" ht="62.45" customHeight="1" x14ac:dyDescent="0.25">
      <c r="D25" s="32" t="s">
        <v>13</v>
      </c>
      <c r="E25" s="33" t="s">
        <v>498</v>
      </c>
      <c r="F25" s="73" t="s">
        <v>500</v>
      </c>
      <c r="G25" s="39" t="s">
        <v>499</v>
      </c>
      <c r="H25" s="33" t="s">
        <v>35</v>
      </c>
      <c r="I25" s="34">
        <v>4000</v>
      </c>
      <c r="J25" s="45">
        <v>0.7</v>
      </c>
      <c r="K25" s="39" t="s">
        <v>489</v>
      </c>
      <c r="L25" s="74" t="s">
        <v>605</v>
      </c>
      <c r="M25" s="35">
        <v>2.29</v>
      </c>
      <c r="N25" s="36">
        <v>2</v>
      </c>
      <c r="O25" s="36">
        <v>1</v>
      </c>
      <c r="P25" s="36">
        <v>2</v>
      </c>
      <c r="Q25" s="36">
        <v>1</v>
      </c>
      <c r="R25" s="36">
        <v>1</v>
      </c>
      <c r="S25" s="36">
        <v>2</v>
      </c>
      <c r="T25" s="36">
        <v>2</v>
      </c>
      <c r="U25" s="36">
        <v>2</v>
      </c>
      <c r="V25" s="36">
        <v>2</v>
      </c>
      <c r="W25" s="36">
        <v>1</v>
      </c>
      <c r="X25" s="36">
        <v>3</v>
      </c>
      <c r="Y25" s="36">
        <v>3</v>
      </c>
      <c r="Z25" s="36">
        <v>1</v>
      </c>
      <c r="AA25" s="37">
        <f t="shared" si="0"/>
        <v>23</v>
      </c>
      <c r="AB25" s="38" t="s">
        <v>228</v>
      </c>
    </row>
    <row r="26" spans="4:28" ht="100.5" x14ac:dyDescent="0.25">
      <c r="D26" s="32" t="s">
        <v>37</v>
      </c>
      <c r="E26" s="33" t="s">
        <v>278</v>
      </c>
      <c r="F26" s="33" t="s">
        <v>279</v>
      </c>
      <c r="G26" s="33" t="s">
        <v>280</v>
      </c>
      <c r="H26" s="33" t="s">
        <v>5</v>
      </c>
      <c r="I26" s="39" t="s">
        <v>281</v>
      </c>
      <c r="J26" s="47"/>
      <c r="K26" s="39" t="s">
        <v>71</v>
      </c>
      <c r="L26" s="39"/>
      <c r="M26" s="35">
        <v>1</v>
      </c>
      <c r="N26" s="36">
        <v>1</v>
      </c>
      <c r="O26" s="36">
        <v>2</v>
      </c>
      <c r="P26" s="36">
        <v>2</v>
      </c>
      <c r="Q26" s="36">
        <v>2</v>
      </c>
      <c r="R26" s="36">
        <v>1</v>
      </c>
      <c r="S26" s="36">
        <v>2</v>
      </c>
      <c r="T26" s="36">
        <v>1</v>
      </c>
      <c r="U26" s="36">
        <v>1</v>
      </c>
      <c r="V26" s="36">
        <v>1</v>
      </c>
      <c r="W26" s="36">
        <v>2</v>
      </c>
      <c r="X26" s="36">
        <v>2</v>
      </c>
      <c r="Y26" s="36">
        <v>2</v>
      </c>
      <c r="Z26" s="36">
        <v>3</v>
      </c>
      <c r="AA26" s="37">
        <f t="shared" si="0"/>
        <v>22</v>
      </c>
      <c r="AB26" s="38" t="s">
        <v>228</v>
      </c>
    </row>
    <row r="27" spans="4:28" ht="57.75" x14ac:dyDescent="0.25">
      <c r="D27" s="32" t="s">
        <v>37</v>
      </c>
      <c r="E27" s="33" t="s">
        <v>282</v>
      </c>
      <c r="F27" s="33" t="s">
        <v>283</v>
      </c>
      <c r="G27" s="33" t="s">
        <v>284</v>
      </c>
      <c r="H27" s="33" t="s">
        <v>5</v>
      </c>
      <c r="I27" s="39" t="s">
        <v>285</v>
      </c>
      <c r="J27" s="47"/>
      <c r="K27" s="39" t="s">
        <v>71</v>
      </c>
      <c r="L27" s="39"/>
      <c r="M27" s="35">
        <v>1</v>
      </c>
      <c r="N27" s="36">
        <v>1</v>
      </c>
      <c r="O27" s="36">
        <v>1</v>
      </c>
      <c r="P27" s="36">
        <v>2</v>
      </c>
      <c r="Q27" s="36">
        <v>2</v>
      </c>
      <c r="R27" s="36">
        <v>1</v>
      </c>
      <c r="S27" s="36">
        <v>1</v>
      </c>
      <c r="T27" s="36">
        <v>2</v>
      </c>
      <c r="U27" s="36">
        <v>1</v>
      </c>
      <c r="V27" s="36">
        <v>2</v>
      </c>
      <c r="W27" s="36">
        <v>2</v>
      </c>
      <c r="X27" s="36">
        <v>3</v>
      </c>
      <c r="Y27" s="36">
        <v>2</v>
      </c>
      <c r="Z27" s="36">
        <v>2</v>
      </c>
      <c r="AA27" s="37">
        <f t="shared" si="0"/>
        <v>22</v>
      </c>
      <c r="AB27" s="38" t="s">
        <v>228</v>
      </c>
    </row>
    <row r="28" spans="4:28" ht="29.25" x14ac:dyDescent="0.25">
      <c r="D28" s="32" t="s">
        <v>37</v>
      </c>
      <c r="E28" s="33" t="s">
        <v>286</v>
      </c>
      <c r="F28" s="33" t="s">
        <v>287</v>
      </c>
      <c r="G28" s="33" t="s">
        <v>288</v>
      </c>
      <c r="H28" s="33" t="s">
        <v>102</v>
      </c>
      <c r="I28" s="34">
        <v>2280000</v>
      </c>
      <c r="J28" s="46"/>
      <c r="K28" s="34" t="s">
        <v>71</v>
      </c>
      <c r="L28" s="34"/>
      <c r="M28" s="35">
        <v>2.25</v>
      </c>
      <c r="N28" s="36">
        <v>2</v>
      </c>
      <c r="O28" s="36">
        <v>1</v>
      </c>
      <c r="P28" s="36">
        <v>2</v>
      </c>
      <c r="Q28" s="36">
        <v>3</v>
      </c>
      <c r="R28" s="36">
        <v>1</v>
      </c>
      <c r="S28" s="36">
        <v>2</v>
      </c>
      <c r="T28" s="36">
        <v>1</v>
      </c>
      <c r="U28" s="36">
        <v>1</v>
      </c>
      <c r="V28" s="36">
        <v>1</v>
      </c>
      <c r="W28" s="36">
        <v>2</v>
      </c>
      <c r="X28" s="36">
        <v>2</v>
      </c>
      <c r="Y28" s="36">
        <v>3</v>
      </c>
      <c r="Z28" s="36">
        <v>1</v>
      </c>
      <c r="AA28" s="37">
        <f t="shared" si="0"/>
        <v>22</v>
      </c>
      <c r="AB28" s="38" t="s">
        <v>228</v>
      </c>
    </row>
    <row r="29" spans="4:28" ht="72" x14ac:dyDescent="0.25">
      <c r="D29" s="32" t="s">
        <v>37</v>
      </c>
      <c r="E29" s="33" t="s">
        <v>289</v>
      </c>
      <c r="F29" s="33" t="s">
        <v>119</v>
      </c>
      <c r="G29" s="33" t="s">
        <v>288</v>
      </c>
      <c r="H29" s="33" t="s">
        <v>102</v>
      </c>
      <c r="I29" s="39" t="s">
        <v>290</v>
      </c>
      <c r="J29" s="47"/>
      <c r="K29" s="39" t="s">
        <v>71</v>
      </c>
      <c r="L29" s="39"/>
      <c r="M29" s="35">
        <v>2.2000000000000002</v>
      </c>
      <c r="N29" s="36">
        <v>2</v>
      </c>
      <c r="O29" s="36">
        <v>2</v>
      </c>
      <c r="P29" s="36">
        <v>2</v>
      </c>
      <c r="Q29" s="36">
        <v>3</v>
      </c>
      <c r="R29" s="36">
        <v>1</v>
      </c>
      <c r="S29" s="36">
        <v>2</v>
      </c>
      <c r="T29" s="36">
        <v>1</v>
      </c>
      <c r="U29" s="36">
        <v>1</v>
      </c>
      <c r="V29" s="36">
        <v>1</v>
      </c>
      <c r="W29" s="36">
        <v>2</v>
      </c>
      <c r="X29" s="36">
        <v>2</v>
      </c>
      <c r="Y29" s="36">
        <v>2</v>
      </c>
      <c r="Z29" s="36">
        <v>1</v>
      </c>
      <c r="AA29" s="37">
        <f t="shared" si="0"/>
        <v>22</v>
      </c>
      <c r="AB29" s="38" t="s">
        <v>228</v>
      </c>
    </row>
    <row r="30" spans="4:28" ht="72" x14ac:dyDescent="0.25">
      <c r="D30" s="32" t="s">
        <v>37</v>
      </c>
      <c r="E30" s="33" t="s">
        <v>291</v>
      </c>
      <c r="F30" s="33" t="s">
        <v>292</v>
      </c>
      <c r="G30" s="33" t="s">
        <v>293</v>
      </c>
      <c r="H30" s="33" t="s">
        <v>102</v>
      </c>
      <c r="I30" s="39" t="s">
        <v>294</v>
      </c>
      <c r="J30" s="47"/>
      <c r="K30" s="39" t="s">
        <v>71</v>
      </c>
      <c r="L30" s="39"/>
      <c r="M30" s="35">
        <v>3</v>
      </c>
      <c r="N30" s="36">
        <v>2</v>
      </c>
      <c r="O30" s="36">
        <v>1</v>
      </c>
      <c r="P30" s="36">
        <v>2</v>
      </c>
      <c r="Q30" s="36">
        <v>2</v>
      </c>
      <c r="R30" s="36">
        <v>1</v>
      </c>
      <c r="S30" s="36">
        <v>2</v>
      </c>
      <c r="T30" s="36">
        <v>1</v>
      </c>
      <c r="U30" s="36">
        <v>2</v>
      </c>
      <c r="V30" s="36">
        <v>2</v>
      </c>
      <c r="W30" s="36">
        <v>2</v>
      </c>
      <c r="X30" s="36">
        <v>2</v>
      </c>
      <c r="Y30" s="36">
        <v>2</v>
      </c>
      <c r="Z30" s="36">
        <v>1</v>
      </c>
      <c r="AA30" s="37">
        <f t="shared" si="0"/>
        <v>22</v>
      </c>
      <c r="AB30" s="38" t="s">
        <v>228</v>
      </c>
    </row>
    <row r="31" spans="4:28" ht="57.75" x14ac:dyDescent="0.25">
      <c r="D31" s="32" t="s">
        <v>1</v>
      </c>
      <c r="E31" s="33" t="s">
        <v>295</v>
      </c>
      <c r="F31" s="33" t="s">
        <v>296</v>
      </c>
      <c r="G31" s="33" t="s">
        <v>297</v>
      </c>
      <c r="H31" s="33" t="s">
        <v>81</v>
      </c>
      <c r="I31" s="39" t="s">
        <v>298</v>
      </c>
      <c r="J31" s="47"/>
      <c r="K31" s="39" t="s">
        <v>71</v>
      </c>
      <c r="L31" s="39"/>
      <c r="M31" s="35" t="s">
        <v>115</v>
      </c>
      <c r="N31" s="36">
        <v>1</v>
      </c>
      <c r="O31" s="36">
        <v>1</v>
      </c>
      <c r="P31" s="36">
        <v>2</v>
      </c>
      <c r="Q31" s="36">
        <v>1</v>
      </c>
      <c r="R31" s="36">
        <v>1</v>
      </c>
      <c r="S31" s="36">
        <v>1</v>
      </c>
      <c r="T31" s="36">
        <v>2</v>
      </c>
      <c r="U31" s="36">
        <v>2</v>
      </c>
      <c r="V31" s="36">
        <v>3</v>
      </c>
      <c r="W31" s="36">
        <v>1</v>
      </c>
      <c r="X31" s="36">
        <v>3</v>
      </c>
      <c r="Y31" s="36">
        <v>3</v>
      </c>
      <c r="Z31" s="36">
        <v>1</v>
      </c>
      <c r="AA31" s="37">
        <f t="shared" si="0"/>
        <v>22</v>
      </c>
      <c r="AB31" s="38" t="s">
        <v>228</v>
      </c>
    </row>
    <row r="32" spans="4:28" ht="57.75" x14ac:dyDescent="0.25">
      <c r="D32" s="32" t="s">
        <v>40</v>
      </c>
      <c r="E32" s="33" t="s">
        <v>299</v>
      </c>
      <c r="F32" s="33" t="s">
        <v>300</v>
      </c>
      <c r="G32" s="39" t="s">
        <v>301</v>
      </c>
      <c r="H32" s="33" t="s">
        <v>81</v>
      </c>
      <c r="I32" s="34">
        <v>540000</v>
      </c>
      <c r="J32" s="46"/>
      <c r="K32" s="50" t="s">
        <v>71</v>
      </c>
      <c r="L32" s="39" t="s">
        <v>509</v>
      </c>
      <c r="M32" s="35" t="s">
        <v>27</v>
      </c>
      <c r="N32" s="36">
        <v>2</v>
      </c>
      <c r="O32" s="36">
        <v>2</v>
      </c>
      <c r="P32" s="36">
        <v>2</v>
      </c>
      <c r="Q32" s="36">
        <v>3</v>
      </c>
      <c r="R32" s="36">
        <v>1</v>
      </c>
      <c r="S32" s="36">
        <v>1</v>
      </c>
      <c r="T32" s="36">
        <v>1</v>
      </c>
      <c r="U32" s="36">
        <v>1</v>
      </c>
      <c r="V32" s="36">
        <v>2</v>
      </c>
      <c r="W32" s="36">
        <v>1</v>
      </c>
      <c r="X32" s="36">
        <v>3</v>
      </c>
      <c r="Y32" s="36">
        <v>2</v>
      </c>
      <c r="Z32" s="36">
        <v>1</v>
      </c>
      <c r="AA32" s="37">
        <f t="shared" si="0"/>
        <v>22</v>
      </c>
      <c r="AB32" s="38" t="s">
        <v>228</v>
      </c>
    </row>
    <row r="33" spans="4:28" ht="57.75" x14ac:dyDescent="0.25">
      <c r="D33" s="32" t="s">
        <v>37</v>
      </c>
      <c r="E33" s="33" t="s">
        <v>302</v>
      </c>
      <c r="F33" s="33" t="s">
        <v>303</v>
      </c>
      <c r="G33" s="39" t="s">
        <v>304</v>
      </c>
      <c r="H33" s="33" t="s">
        <v>81</v>
      </c>
      <c r="I33" s="39" t="s">
        <v>305</v>
      </c>
      <c r="J33" s="47"/>
      <c r="K33" s="39" t="s">
        <v>71</v>
      </c>
      <c r="L33" s="39"/>
      <c r="M33" s="35">
        <v>4</v>
      </c>
      <c r="N33" s="36">
        <v>3</v>
      </c>
      <c r="O33" s="36">
        <v>1</v>
      </c>
      <c r="P33" s="36">
        <v>3</v>
      </c>
      <c r="Q33" s="36">
        <v>2</v>
      </c>
      <c r="R33" s="36">
        <v>1</v>
      </c>
      <c r="S33" s="36">
        <v>1</v>
      </c>
      <c r="T33" s="36">
        <v>1</v>
      </c>
      <c r="U33" s="36">
        <v>1</v>
      </c>
      <c r="V33" s="36">
        <v>2</v>
      </c>
      <c r="W33" s="36">
        <v>1</v>
      </c>
      <c r="X33" s="36">
        <v>3</v>
      </c>
      <c r="Y33" s="36">
        <v>2</v>
      </c>
      <c r="Z33" s="36">
        <v>1</v>
      </c>
      <c r="AA33" s="37">
        <f t="shared" si="0"/>
        <v>22</v>
      </c>
      <c r="AB33" s="38" t="s">
        <v>228</v>
      </c>
    </row>
    <row r="34" spans="4:28" ht="57.75" x14ac:dyDescent="0.25">
      <c r="D34" s="32" t="s">
        <v>8</v>
      </c>
      <c r="E34" s="33" t="s">
        <v>306</v>
      </c>
      <c r="F34" s="33" t="s">
        <v>307</v>
      </c>
      <c r="G34" s="33" t="s">
        <v>308</v>
      </c>
      <c r="H34" s="33" t="s">
        <v>81</v>
      </c>
      <c r="I34" s="34">
        <v>102000</v>
      </c>
      <c r="J34" s="46"/>
      <c r="K34" s="50" t="s">
        <v>71</v>
      </c>
      <c r="L34" s="50"/>
      <c r="M34" s="35" t="s">
        <v>27</v>
      </c>
      <c r="N34" s="36">
        <v>2</v>
      </c>
      <c r="O34" s="36">
        <v>1</v>
      </c>
      <c r="P34" s="36">
        <v>2</v>
      </c>
      <c r="Q34" s="36">
        <v>2</v>
      </c>
      <c r="R34" s="36">
        <v>1</v>
      </c>
      <c r="S34" s="36">
        <v>3</v>
      </c>
      <c r="T34" s="36">
        <v>1</v>
      </c>
      <c r="U34" s="36">
        <v>1</v>
      </c>
      <c r="V34" s="36">
        <v>1</v>
      </c>
      <c r="W34" s="36">
        <v>1</v>
      </c>
      <c r="X34" s="36">
        <v>3</v>
      </c>
      <c r="Y34" s="36">
        <v>3</v>
      </c>
      <c r="Z34" s="36">
        <v>1</v>
      </c>
      <c r="AA34" s="37">
        <f t="shared" si="0"/>
        <v>22</v>
      </c>
      <c r="AB34" s="38" t="s">
        <v>228</v>
      </c>
    </row>
    <row r="35" spans="4:28" ht="43.5" x14ac:dyDescent="0.25">
      <c r="D35" s="32" t="s">
        <v>13</v>
      </c>
      <c r="E35" s="33" t="s">
        <v>309</v>
      </c>
      <c r="F35" s="33" t="s">
        <v>310</v>
      </c>
      <c r="G35" s="33" t="s">
        <v>311</v>
      </c>
      <c r="H35" s="33" t="s">
        <v>81</v>
      </c>
      <c r="I35" s="39" t="s">
        <v>312</v>
      </c>
      <c r="J35" s="47"/>
      <c r="K35" s="39" t="s">
        <v>71</v>
      </c>
      <c r="L35" s="39"/>
      <c r="M35" s="35">
        <v>1</v>
      </c>
      <c r="N35" s="36">
        <v>1</v>
      </c>
      <c r="O35" s="36">
        <v>1</v>
      </c>
      <c r="P35" s="36">
        <v>3</v>
      </c>
      <c r="Q35" s="36">
        <v>2</v>
      </c>
      <c r="R35" s="36">
        <v>2</v>
      </c>
      <c r="S35" s="36">
        <v>2</v>
      </c>
      <c r="T35" s="36">
        <v>1</v>
      </c>
      <c r="U35" s="36">
        <v>1</v>
      </c>
      <c r="V35" s="36">
        <v>1</v>
      </c>
      <c r="W35" s="36">
        <v>1</v>
      </c>
      <c r="X35" s="36">
        <v>3</v>
      </c>
      <c r="Y35" s="36">
        <v>2</v>
      </c>
      <c r="Z35" s="36">
        <v>1</v>
      </c>
      <c r="AA35" s="37">
        <f t="shared" si="0"/>
        <v>21</v>
      </c>
      <c r="AB35" s="38" t="s">
        <v>228</v>
      </c>
    </row>
    <row r="36" spans="4:28" ht="29.25" x14ac:dyDescent="0.25">
      <c r="D36" s="32" t="s">
        <v>37</v>
      </c>
      <c r="E36" s="33" t="s">
        <v>313</v>
      </c>
      <c r="F36" s="33" t="s">
        <v>314</v>
      </c>
      <c r="G36" s="33" t="s">
        <v>315</v>
      </c>
      <c r="H36" s="33" t="s">
        <v>81</v>
      </c>
      <c r="I36" s="34">
        <v>1980000</v>
      </c>
      <c r="J36" s="46"/>
      <c r="K36" s="50" t="s">
        <v>71</v>
      </c>
      <c r="L36" s="50"/>
      <c r="M36" s="35">
        <v>3</v>
      </c>
      <c r="N36" s="36">
        <v>2</v>
      </c>
      <c r="O36" s="36">
        <v>1</v>
      </c>
      <c r="P36" s="36">
        <v>2</v>
      </c>
      <c r="Q36" s="36">
        <v>3</v>
      </c>
      <c r="R36" s="36">
        <v>1</v>
      </c>
      <c r="S36" s="36">
        <v>2</v>
      </c>
      <c r="T36" s="36">
        <v>1</v>
      </c>
      <c r="U36" s="36">
        <v>1</v>
      </c>
      <c r="V36" s="36">
        <v>1</v>
      </c>
      <c r="W36" s="36">
        <v>2</v>
      </c>
      <c r="X36" s="36">
        <v>2</v>
      </c>
      <c r="Y36" s="36">
        <v>2</v>
      </c>
      <c r="Z36" s="36">
        <v>1</v>
      </c>
      <c r="AA36" s="37">
        <f t="shared" si="0"/>
        <v>21</v>
      </c>
      <c r="AB36" s="38" t="s">
        <v>228</v>
      </c>
    </row>
    <row r="37" spans="4:28" ht="29.25" x14ac:dyDescent="0.25">
      <c r="D37" s="32" t="s">
        <v>37</v>
      </c>
      <c r="E37" s="33" t="s">
        <v>316</v>
      </c>
      <c r="F37" s="33" t="s">
        <v>317</v>
      </c>
      <c r="G37" s="39" t="s">
        <v>318</v>
      </c>
      <c r="H37" s="33" t="s">
        <v>102</v>
      </c>
      <c r="I37" s="34">
        <v>1260000</v>
      </c>
      <c r="J37" s="46"/>
      <c r="K37" s="50" t="s">
        <v>71</v>
      </c>
      <c r="L37" s="50"/>
      <c r="M37" s="35">
        <v>2.5</v>
      </c>
      <c r="N37" s="36">
        <v>2</v>
      </c>
      <c r="O37" s="36">
        <v>1</v>
      </c>
      <c r="P37" s="36">
        <v>2</v>
      </c>
      <c r="Q37" s="36">
        <v>3</v>
      </c>
      <c r="R37" s="36">
        <v>1</v>
      </c>
      <c r="S37" s="36">
        <v>1</v>
      </c>
      <c r="T37" s="36">
        <v>1</v>
      </c>
      <c r="U37" s="36">
        <v>1</v>
      </c>
      <c r="V37" s="36">
        <v>1</v>
      </c>
      <c r="W37" s="36">
        <v>2</v>
      </c>
      <c r="X37" s="36">
        <v>2</v>
      </c>
      <c r="Y37" s="36">
        <v>2</v>
      </c>
      <c r="Z37" s="36">
        <v>2</v>
      </c>
      <c r="AA37" s="37">
        <f t="shared" si="0"/>
        <v>21</v>
      </c>
      <c r="AB37" s="38" t="s">
        <v>228</v>
      </c>
    </row>
    <row r="38" spans="4:28" ht="43.5" x14ac:dyDescent="0.25">
      <c r="D38" s="32" t="s">
        <v>37</v>
      </c>
      <c r="E38" s="33" t="s">
        <v>319</v>
      </c>
      <c r="F38" s="33" t="s">
        <v>320</v>
      </c>
      <c r="G38" s="39" t="s">
        <v>321</v>
      </c>
      <c r="H38" s="33" t="s">
        <v>102</v>
      </c>
      <c r="I38" s="34">
        <v>600000</v>
      </c>
      <c r="J38" s="46"/>
      <c r="K38" s="50" t="s">
        <v>71</v>
      </c>
      <c r="L38" s="50"/>
      <c r="M38" s="35">
        <v>2</v>
      </c>
      <c r="N38" s="36">
        <v>2</v>
      </c>
      <c r="O38" s="36">
        <v>1</v>
      </c>
      <c r="P38" s="36">
        <v>2</v>
      </c>
      <c r="Q38" s="36">
        <v>2</v>
      </c>
      <c r="R38" s="36">
        <v>2</v>
      </c>
      <c r="S38" s="36">
        <v>2</v>
      </c>
      <c r="T38" s="36">
        <v>1</v>
      </c>
      <c r="U38" s="36">
        <v>1</v>
      </c>
      <c r="V38" s="36">
        <v>1</v>
      </c>
      <c r="W38" s="36">
        <v>1</v>
      </c>
      <c r="X38" s="36">
        <v>3</v>
      </c>
      <c r="Y38" s="36">
        <v>2</v>
      </c>
      <c r="Z38" s="36">
        <v>1</v>
      </c>
      <c r="AA38" s="37">
        <f t="shared" ref="AA38:AA65" si="1">SUM(N38:Z38)</f>
        <v>21</v>
      </c>
      <c r="AB38" s="38" t="s">
        <v>228</v>
      </c>
    </row>
    <row r="39" spans="4:28" ht="138.6" customHeight="1" x14ac:dyDescent="0.25">
      <c r="D39" s="32" t="s">
        <v>37</v>
      </c>
      <c r="E39" s="33" t="s">
        <v>322</v>
      </c>
      <c r="F39" s="33" t="s">
        <v>323</v>
      </c>
      <c r="G39" s="39" t="s">
        <v>595</v>
      </c>
      <c r="H39" s="39" t="s">
        <v>5</v>
      </c>
      <c r="I39" s="34">
        <v>5363590</v>
      </c>
      <c r="J39" s="45">
        <v>0.25</v>
      </c>
      <c r="K39" s="39" t="s">
        <v>483</v>
      </c>
      <c r="L39" s="39" t="s">
        <v>507</v>
      </c>
      <c r="M39" s="35">
        <v>1.31</v>
      </c>
      <c r="N39" s="36">
        <v>1</v>
      </c>
      <c r="O39" s="36">
        <v>1</v>
      </c>
      <c r="P39" s="36">
        <v>2</v>
      </c>
      <c r="Q39" s="36">
        <v>2</v>
      </c>
      <c r="R39" s="36">
        <v>1</v>
      </c>
      <c r="S39" s="36">
        <v>2</v>
      </c>
      <c r="T39" s="36">
        <v>1</v>
      </c>
      <c r="U39" s="36">
        <v>1</v>
      </c>
      <c r="V39" s="36">
        <v>1</v>
      </c>
      <c r="W39" s="36">
        <v>2</v>
      </c>
      <c r="X39" s="36">
        <v>3</v>
      </c>
      <c r="Y39" s="36">
        <v>2</v>
      </c>
      <c r="Z39" s="36">
        <v>2</v>
      </c>
      <c r="AA39" s="37">
        <f t="shared" si="1"/>
        <v>21</v>
      </c>
      <c r="AB39" s="38" t="s">
        <v>228</v>
      </c>
    </row>
    <row r="40" spans="4:28" ht="29.25" x14ac:dyDescent="0.25">
      <c r="D40" s="32" t="s">
        <v>40</v>
      </c>
      <c r="E40" s="33" t="s">
        <v>324</v>
      </c>
      <c r="F40" s="33" t="s">
        <v>325</v>
      </c>
      <c r="G40" s="33" t="s">
        <v>326</v>
      </c>
      <c r="H40" s="39" t="s">
        <v>5</v>
      </c>
      <c r="I40" s="39" t="s">
        <v>327</v>
      </c>
      <c r="J40" s="47"/>
      <c r="K40" s="39" t="s">
        <v>71</v>
      </c>
      <c r="L40" s="39"/>
      <c r="M40" s="35" t="s">
        <v>27</v>
      </c>
      <c r="N40" s="36">
        <v>1</v>
      </c>
      <c r="O40" s="36">
        <v>1</v>
      </c>
      <c r="P40" s="36">
        <v>1</v>
      </c>
      <c r="Q40" s="36">
        <v>2</v>
      </c>
      <c r="R40" s="36">
        <v>1</v>
      </c>
      <c r="S40" s="36">
        <v>1</v>
      </c>
      <c r="T40" s="36">
        <v>1</v>
      </c>
      <c r="U40" s="36">
        <v>2</v>
      </c>
      <c r="V40" s="36">
        <v>3</v>
      </c>
      <c r="W40" s="36">
        <v>1</v>
      </c>
      <c r="X40" s="36">
        <v>3</v>
      </c>
      <c r="Y40" s="36">
        <v>3</v>
      </c>
      <c r="Z40" s="36">
        <v>1</v>
      </c>
      <c r="AA40" s="37">
        <f t="shared" si="1"/>
        <v>21</v>
      </c>
      <c r="AB40" s="38" t="s">
        <v>228</v>
      </c>
    </row>
    <row r="41" spans="4:28" ht="72" x14ac:dyDescent="0.25">
      <c r="D41" s="32" t="s">
        <v>37</v>
      </c>
      <c r="E41" s="33" t="s">
        <v>328</v>
      </c>
      <c r="F41" s="33" t="s">
        <v>329</v>
      </c>
      <c r="G41" s="33" t="s">
        <v>330</v>
      </c>
      <c r="H41" s="33" t="s">
        <v>35</v>
      </c>
      <c r="I41" s="39" t="s">
        <v>331</v>
      </c>
      <c r="J41" s="47"/>
      <c r="K41" s="39" t="s">
        <v>71</v>
      </c>
      <c r="L41" s="39"/>
      <c r="M41" s="35" t="s">
        <v>27</v>
      </c>
      <c r="N41" s="36">
        <v>1</v>
      </c>
      <c r="O41" s="36">
        <v>1</v>
      </c>
      <c r="P41" s="36">
        <v>1</v>
      </c>
      <c r="Q41" s="36">
        <v>2</v>
      </c>
      <c r="R41" s="36">
        <v>1</v>
      </c>
      <c r="S41" s="36">
        <v>1</v>
      </c>
      <c r="T41" s="36">
        <v>1</v>
      </c>
      <c r="U41" s="36">
        <v>1</v>
      </c>
      <c r="V41" s="36">
        <v>3</v>
      </c>
      <c r="W41" s="36">
        <v>2</v>
      </c>
      <c r="X41" s="36">
        <v>3</v>
      </c>
      <c r="Y41" s="36">
        <v>3</v>
      </c>
      <c r="Z41" s="36">
        <v>1</v>
      </c>
      <c r="AA41" s="37">
        <f t="shared" si="1"/>
        <v>21</v>
      </c>
      <c r="AB41" s="38" t="s">
        <v>228</v>
      </c>
    </row>
    <row r="42" spans="4:28" ht="114.75" x14ac:dyDescent="0.25">
      <c r="D42" s="32" t="s">
        <v>13</v>
      </c>
      <c r="E42" s="33" t="s">
        <v>332</v>
      </c>
      <c r="F42" s="33" t="s">
        <v>333</v>
      </c>
      <c r="G42" s="33" t="s">
        <v>334</v>
      </c>
      <c r="H42" s="33" t="s">
        <v>35</v>
      </c>
      <c r="I42" s="34">
        <v>15000</v>
      </c>
      <c r="J42" s="46"/>
      <c r="K42" s="50" t="s">
        <v>71</v>
      </c>
      <c r="L42" s="50"/>
      <c r="M42" s="35" t="s">
        <v>27</v>
      </c>
      <c r="N42" s="36">
        <v>1</v>
      </c>
      <c r="O42" s="36">
        <v>1</v>
      </c>
      <c r="P42" s="36">
        <v>1</v>
      </c>
      <c r="Q42" s="36">
        <v>2</v>
      </c>
      <c r="R42" s="36">
        <v>1</v>
      </c>
      <c r="S42" s="36">
        <v>1</v>
      </c>
      <c r="T42" s="36">
        <v>2</v>
      </c>
      <c r="U42" s="36">
        <v>2</v>
      </c>
      <c r="V42" s="36">
        <v>2</v>
      </c>
      <c r="W42" s="36">
        <v>1</v>
      </c>
      <c r="X42" s="36">
        <v>3</v>
      </c>
      <c r="Y42" s="36">
        <v>3</v>
      </c>
      <c r="Z42" s="36">
        <v>1</v>
      </c>
      <c r="AA42" s="37">
        <f t="shared" si="1"/>
        <v>21</v>
      </c>
      <c r="AB42" s="38" t="s">
        <v>228</v>
      </c>
    </row>
    <row r="43" spans="4:28" ht="57.75" x14ac:dyDescent="0.25">
      <c r="D43" s="32" t="s">
        <v>8</v>
      </c>
      <c r="E43" s="33" t="s">
        <v>221</v>
      </c>
      <c r="F43" s="33" t="s">
        <v>222</v>
      </c>
      <c r="G43" s="39" t="s">
        <v>223</v>
      </c>
      <c r="H43" s="39" t="s">
        <v>224</v>
      </c>
      <c r="I43" s="39" t="s">
        <v>225</v>
      </c>
      <c r="J43" s="45">
        <v>0</v>
      </c>
      <c r="M43" s="35" t="s">
        <v>27</v>
      </c>
      <c r="N43" s="36">
        <v>1</v>
      </c>
      <c r="O43" s="36">
        <v>1</v>
      </c>
      <c r="P43" s="36">
        <v>3</v>
      </c>
      <c r="Q43" s="36">
        <v>1</v>
      </c>
      <c r="R43" s="36">
        <v>1</v>
      </c>
      <c r="S43" s="36">
        <v>1</v>
      </c>
      <c r="T43" s="36">
        <v>2</v>
      </c>
      <c r="U43" s="36">
        <v>1</v>
      </c>
      <c r="V43" s="36">
        <v>2</v>
      </c>
      <c r="W43" s="36">
        <v>1</v>
      </c>
      <c r="X43" s="36">
        <v>3</v>
      </c>
      <c r="Y43" s="36">
        <v>2</v>
      </c>
      <c r="Z43" s="36">
        <v>1</v>
      </c>
      <c r="AA43" s="37">
        <f t="shared" si="1"/>
        <v>20</v>
      </c>
      <c r="AB43" s="38" t="s">
        <v>216</v>
      </c>
    </row>
    <row r="44" spans="4:28" ht="43.5" x14ac:dyDescent="0.25">
      <c r="D44" s="32" t="s">
        <v>217</v>
      </c>
      <c r="E44" s="33" t="s">
        <v>335</v>
      </c>
      <c r="F44" s="33" t="s">
        <v>336</v>
      </c>
      <c r="G44" s="33" t="s">
        <v>337</v>
      </c>
      <c r="H44" s="33" t="s">
        <v>81</v>
      </c>
      <c r="I44" s="34">
        <v>600000</v>
      </c>
      <c r="J44" s="46"/>
      <c r="K44" s="39" t="s">
        <v>71</v>
      </c>
      <c r="L44" s="39"/>
      <c r="M44" s="35">
        <v>1.39</v>
      </c>
      <c r="N44" s="36">
        <v>1</v>
      </c>
      <c r="O44" s="36">
        <v>1</v>
      </c>
      <c r="P44" s="36">
        <v>2</v>
      </c>
      <c r="Q44" s="36">
        <v>1</v>
      </c>
      <c r="R44" s="36">
        <v>1</v>
      </c>
      <c r="S44" s="36">
        <v>1</v>
      </c>
      <c r="T44" s="36">
        <v>1</v>
      </c>
      <c r="U44" s="36">
        <v>1</v>
      </c>
      <c r="V44" s="36">
        <v>3</v>
      </c>
      <c r="W44" s="36">
        <v>1</v>
      </c>
      <c r="X44" s="36">
        <v>3</v>
      </c>
      <c r="Y44" s="36">
        <v>2</v>
      </c>
      <c r="Z44" s="36">
        <v>2</v>
      </c>
      <c r="AA44" s="37">
        <f t="shared" si="1"/>
        <v>20</v>
      </c>
      <c r="AB44" s="38" t="s">
        <v>228</v>
      </c>
    </row>
    <row r="45" spans="4:28" ht="43.5" x14ac:dyDescent="0.25">
      <c r="D45" s="32" t="s">
        <v>1</v>
      </c>
      <c r="E45" s="33" t="s">
        <v>338</v>
      </c>
      <c r="F45" s="33" t="s">
        <v>339</v>
      </c>
      <c r="G45" s="33" t="s">
        <v>340</v>
      </c>
      <c r="H45" s="33" t="s">
        <v>102</v>
      </c>
      <c r="I45" s="39" t="s">
        <v>341</v>
      </c>
      <c r="J45" s="47"/>
      <c r="K45" s="50" t="s">
        <v>71</v>
      </c>
      <c r="L45" s="50"/>
      <c r="M45" s="35">
        <v>1.5</v>
      </c>
      <c r="N45" s="36">
        <v>1</v>
      </c>
      <c r="O45" s="36">
        <v>1</v>
      </c>
      <c r="P45" s="36">
        <v>2</v>
      </c>
      <c r="Q45" s="36">
        <v>2</v>
      </c>
      <c r="R45" s="36">
        <v>1</v>
      </c>
      <c r="S45" s="36">
        <v>2</v>
      </c>
      <c r="T45" s="36">
        <v>1</v>
      </c>
      <c r="U45" s="36">
        <v>1</v>
      </c>
      <c r="V45" s="36">
        <v>2</v>
      </c>
      <c r="W45" s="36">
        <v>2</v>
      </c>
      <c r="X45" s="36">
        <v>2</v>
      </c>
      <c r="Y45" s="36">
        <v>2</v>
      </c>
      <c r="Z45" s="36">
        <v>1</v>
      </c>
      <c r="AA45" s="37">
        <f t="shared" si="1"/>
        <v>20</v>
      </c>
      <c r="AB45" s="38" t="s">
        <v>228</v>
      </c>
    </row>
    <row r="46" spans="4:28" ht="72" x14ac:dyDescent="0.25">
      <c r="D46" s="32" t="s">
        <v>13</v>
      </c>
      <c r="E46" s="33" t="s">
        <v>342</v>
      </c>
      <c r="F46" s="33" t="s">
        <v>343</v>
      </c>
      <c r="G46" s="39" t="s">
        <v>344</v>
      </c>
      <c r="H46" s="33" t="s">
        <v>102</v>
      </c>
      <c r="I46" s="39" t="s">
        <v>540</v>
      </c>
      <c r="J46" s="45">
        <v>0.05</v>
      </c>
      <c r="K46" s="39" t="s">
        <v>71</v>
      </c>
      <c r="L46" s="39" t="s">
        <v>541</v>
      </c>
      <c r="M46" s="35" t="s">
        <v>27</v>
      </c>
      <c r="N46" s="36">
        <v>1</v>
      </c>
      <c r="O46" s="36">
        <v>1</v>
      </c>
      <c r="P46" s="36">
        <v>3</v>
      </c>
      <c r="Q46" s="36">
        <v>2</v>
      </c>
      <c r="R46" s="36">
        <v>1</v>
      </c>
      <c r="S46" s="36">
        <v>1</v>
      </c>
      <c r="T46" s="36">
        <v>1</v>
      </c>
      <c r="U46" s="36">
        <v>1</v>
      </c>
      <c r="V46" s="36">
        <v>1</v>
      </c>
      <c r="W46" s="36">
        <v>1</v>
      </c>
      <c r="X46" s="36">
        <v>3</v>
      </c>
      <c r="Y46" s="36">
        <v>2</v>
      </c>
      <c r="Z46" s="36">
        <v>2</v>
      </c>
      <c r="AA46" s="37">
        <f t="shared" si="1"/>
        <v>20</v>
      </c>
      <c r="AB46" s="38" t="s">
        <v>228</v>
      </c>
    </row>
    <row r="47" spans="4:28" ht="72" x14ac:dyDescent="0.25">
      <c r="D47" s="32" t="s">
        <v>8</v>
      </c>
      <c r="E47" s="33" t="s">
        <v>345</v>
      </c>
      <c r="F47" s="33" t="s">
        <v>346</v>
      </c>
      <c r="G47" s="33" t="s">
        <v>347</v>
      </c>
      <c r="H47" s="33" t="s">
        <v>102</v>
      </c>
      <c r="I47" s="34">
        <v>510000</v>
      </c>
      <c r="J47" s="46"/>
      <c r="K47" s="50" t="s">
        <v>71</v>
      </c>
      <c r="L47" s="50"/>
      <c r="M47" s="35" t="s">
        <v>27</v>
      </c>
      <c r="N47" s="36">
        <v>1</v>
      </c>
      <c r="O47" s="36">
        <v>1</v>
      </c>
      <c r="P47" s="36">
        <v>3</v>
      </c>
      <c r="Q47" s="36">
        <v>3</v>
      </c>
      <c r="R47" s="36">
        <v>1</v>
      </c>
      <c r="S47" s="36">
        <v>1</v>
      </c>
      <c r="T47" s="36">
        <v>1</v>
      </c>
      <c r="U47" s="36">
        <v>1</v>
      </c>
      <c r="V47" s="36">
        <v>1</v>
      </c>
      <c r="W47" s="36">
        <v>2</v>
      </c>
      <c r="X47" s="36">
        <v>3</v>
      </c>
      <c r="Y47" s="36">
        <v>1</v>
      </c>
      <c r="Z47" s="36">
        <v>1</v>
      </c>
      <c r="AA47" s="37">
        <f t="shared" si="1"/>
        <v>20</v>
      </c>
      <c r="AB47" s="38" t="s">
        <v>228</v>
      </c>
    </row>
    <row r="48" spans="4:28" ht="43.5" x14ac:dyDescent="0.25">
      <c r="D48" s="32" t="s">
        <v>40</v>
      </c>
      <c r="E48" s="33" t="s">
        <v>348</v>
      </c>
      <c r="F48" s="33" t="s">
        <v>349</v>
      </c>
      <c r="G48" s="39" t="s">
        <v>350</v>
      </c>
      <c r="H48" s="39" t="s">
        <v>81</v>
      </c>
      <c r="I48" s="39" t="s">
        <v>225</v>
      </c>
      <c r="J48" s="47"/>
      <c r="K48" s="50" t="s">
        <v>71</v>
      </c>
      <c r="L48" s="50"/>
      <c r="M48" s="35" t="s">
        <v>115</v>
      </c>
      <c r="N48" s="36">
        <v>1</v>
      </c>
      <c r="O48" s="36">
        <v>1</v>
      </c>
      <c r="P48" s="36">
        <v>3</v>
      </c>
      <c r="Q48" s="36">
        <v>1</v>
      </c>
      <c r="R48" s="36">
        <v>1</v>
      </c>
      <c r="S48" s="36">
        <v>1</v>
      </c>
      <c r="T48" s="36">
        <v>2</v>
      </c>
      <c r="U48" s="36">
        <v>1</v>
      </c>
      <c r="V48" s="36">
        <v>2</v>
      </c>
      <c r="W48" s="36">
        <v>1</v>
      </c>
      <c r="X48" s="36">
        <v>3</v>
      </c>
      <c r="Y48" s="36">
        <v>2</v>
      </c>
      <c r="Z48" s="36">
        <v>1</v>
      </c>
      <c r="AA48" s="37">
        <f t="shared" si="1"/>
        <v>20</v>
      </c>
      <c r="AB48" s="38" t="s">
        <v>228</v>
      </c>
    </row>
    <row r="49" spans="2:28" ht="57.75" x14ac:dyDescent="0.25">
      <c r="D49" s="32" t="s">
        <v>13</v>
      </c>
      <c r="E49" s="33" t="s">
        <v>351</v>
      </c>
      <c r="F49" s="33" t="s">
        <v>352</v>
      </c>
      <c r="G49" s="39" t="s">
        <v>353</v>
      </c>
      <c r="H49" s="39" t="s">
        <v>81</v>
      </c>
      <c r="I49" s="34">
        <v>330000</v>
      </c>
      <c r="J49" s="46"/>
      <c r="K49" s="50" t="s">
        <v>71</v>
      </c>
      <c r="L49" s="50"/>
      <c r="M49" s="35">
        <v>1.32</v>
      </c>
      <c r="N49" s="36">
        <v>1</v>
      </c>
      <c r="O49" s="36">
        <v>1</v>
      </c>
      <c r="P49" s="36">
        <v>2</v>
      </c>
      <c r="Q49" s="36">
        <v>2</v>
      </c>
      <c r="R49" s="36">
        <v>1</v>
      </c>
      <c r="S49" s="36">
        <v>1</v>
      </c>
      <c r="T49" s="36">
        <v>1</v>
      </c>
      <c r="U49" s="36">
        <v>1</v>
      </c>
      <c r="V49" s="36">
        <v>2</v>
      </c>
      <c r="W49" s="36">
        <v>1</v>
      </c>
      <c r="X49" s="36">
        <v>3</v>
      </c>
      <c r="Y49" s="36">
        <v>2</v>
      </c>
      <c r="Z49" s="36">
        <v>2</v>
      </c>
      <c r="AA49" s="37">
        <f t="shared" si="1"/>
        <v>20</v>
      </c>
      <c r="AB49" s="38" t="s">
        <v>228</v>
      </c>
    </row>
    <row r="50" spans="2:28" ht="86.25" x14ac:dyDescent="0.25">
      <c r="D50" s="32" t="s">
        <v>8</v>
      </c>
      <c r="E50" s="33" t="s">
        <v>354</v>
      </c>
      <c r="F50" s="33" t="s">
        <v>323</v>
      </c>
      <c r="G50" s="39" t="s">
        <v>355</v>
      </c>
      <c r="H50" s="39" t="s">
        <v>81</v>
      </c>
      <c r="I50" s="34">
        <v>840000</v>
      </c>
      <c r="J50" s="46"/>
      <c r="K50" s="50" t="s">
        <v>71</v>
      </c>
      <c r="L50" s="50"/>
      <c r="M50" s="35">
        <v>1.31</v>
      </c>
      <c r="N50" s="36">
        <v>1</v>
      </c>
      <c r="O50" s="36">
        <v>1</v>
      </c>
      <c r="P50" s="36">
        <v>2</v>
      </c>
      <c r="Q50" s="36">
        <v>2</v>
      </c>
      <c r="R50" s="36">
        <v>1</v>
      </c>
      <c r="S50" s="36">
        <v>1</v>
      </c>
      <c r="T50" s="36">
        <v>1</v>
      </c>
      <c r="U50" s="36">
        <v>1</v>
      </c>
      <c r="V50" s="36">
        <v>1</v>
      </c>
      <c r="W50" s="36">
        <v>3</v>
      </c>
      <c r="X50" s="36">
        <v>1</v>
      </c>
      <c r="Y50" s="36">
        <v>2</v>
      </c>
      <c r="Z50" s="36">
        <v>3</v>
      </c>
      <c r="AA50" s="37">
        <f t="shared" si="1"/>
        <v>20</v>
      </c>
      <c r="AB50" s="38" t="s">
        <v>228</v>
      </c>
    </row>
    <row r="51" spans="2:28" ht="29.25" x14ac:dyDescent="0.25">
      <c r="D51" s="32" t="s">
        <v>37</v>
      </c>
      <c r="E51" s="33" t="s">
        <v>356</v>
      </c>
      <c r="F51" s="33" t="s">
        <v>357</v>
      </c>
      <c r="G51" s="33" t="s">
        <v>358</v>
      </c>
      <c r="H51" s="33" t="s">
        <v>102</v>
      </c>
      <c r="I51" s="34">
        <v>1860000</v>
      </c>
      <c r="J51" s="46"/>
      <c r="K51" s="50" t="s">
        <v>71</v>
      </c>
      <c r="L51" s="50"/>
      <c r="M51" s="35">
        <v>2</v>
      </c>
      <c r="N51" s="36">
        <v>2</v>
      </c>
      <c r="O51" s="36">
        <v>1</v>
      </c>
      <c r="P51" s="36">
        <v>3</v>
      </c>
      <c r="Q51" s="36">
        <v>2</v>
      </c>
      <c r="R51" s="36">
        <v>1</v>
      </c>
      <c r="S51" s="36">
        <v>1</v>
      </c>
      <c r="T51" s="36">
        <v>1</v>
      </c>
      <c r="U51" s="36">
        <v>1</v>
      </c>
      <c r="V51" s="36">
        <v>1</v>
      </c>
      <c r="W51" s="36">
        <v>1</v>
      </c>
      <c r="X51" s="36">
        <v>3</v>
      </c>
      <c r="Y51" s="36">
        <v>2</v>
      </c>
      <c r="Z51" s="36">
        <v>1</v>
      </c>
      <c r="AA51" s="37">
        <f t="shared" si="1"/>
        <v>20</v>
      </c>
      <c r="AB51" s="38" t="s">
        <v>228</v>
      </c>
    </row>
    <row r="52" spans="2:28" ht="43.5" x14ac:dyDescent="0.25">
      <c r="D52" s="32" t="s">
        <v>37</v>
      </c>
      <c r="E52" s="33" t="s">
        <v>360</v>
      </c>
      <c r="F52" s="33" t="s">
        <v>359</v>
      </c>
      <c r="G52" s="33" t="s">
        <v>361</v>
      </c>
      <c r="H52" s="33" t="s">
        <v>102</v>
      </c>
      <c r="I52" s="39" t="s">
        <v>362</v>
      </c>
      <c r="J52" s="47"/>
      <c r="K52" s="50" t="s">
        <v>71</v>
      </c>
      <c r="L52" s="50"/>
      <c r="M52" s="35">
        <v>2</v>
      </c>
      <c r="N52" s="36">
        <v>2</v>
      </c>
      <c r="O52" s="36">
        <v>1</v>
      </c>
      <c r="P52" s="36">
        <v>3</v>
      </c>
      <c r="Q52" s="36">
        <v>1</v>
      </c>
      <c r="R52" s="36">
        <v>1</v>
      </c>
      <c r="S52" s="36">
        <v>1</v>
      </c>
      <c r="T52" s="36">
        <v>1</v>
      </c>
      <c r="U52" s="36">
        <v>1</v>
      </c>
      <c r="V52" s="36">
        <v>1</v>
      </c>
      <c r="W52" s="36">
        <v>3</v>
      </c>
      <c r="X52" s="36">
        <v>2</v>
      </c>
      <c r="Y52" s="36">
        <v>2</v>
      </c>
      <c r="Z52" s="36">
        <v>1</v>
      </c>
      <c r="AA52" s="37">
        <f t="shared" si="1"/>
        <v>20</v>
      </c>
      <c r="AB52" s="38" t="s">
        <v>228</v>
      </c>
    </row>
    <row r="53" spans="2:28" ht="43.5" x14ac:dyDescent="0.25">
      <c r="D53" s="32" t="s">
        <v>37</v>
      </c>
      <c r="E53" s="33" t="s">
        <v>366</v>
      </c>
      <c r="F53" s="33" t="s">
        <v>367</v>
      </c>
      <c r="G53" s="33" t="s">
        <v>368</v>
      </c>
      <c r="H53" s="33" t="s">
        <v>102</v>
      </c>
      <c r="I53" s="34">
        <v>1020000</v>
      </c>
      <c r="J53" s="46"/>
      <c r="K53" s="50" t="s">
        <v>71</v>
      </c>
      <c r="L53" s="50"/>
      <c r="M53" s="35">
        <v>1.38</v>
      </c>
      <c r="N53" s="36">
        <v>1</v>
      </c>
      <c r="O53" s="36">
        <v>1</v>
      </c>
      <c r="P53" s="36">
        <v>3</v>
      </c>
      <c r="Q53" s="36">
        <v>2</v>
      </c>
      <c r="R53" s="36">
        <v>1</v>
      </c>
      <c r="S53" s="36">
        <v>1</v>
      </c>
      <c r="T53" s="36">
        <v>1</v>
      </c>
      <c r="U53" s="36">
        <v>1</v>
      </c>
      <c r="V53" s="36">
        <v>1</v>
      </c>
      <c r="W53" s="36">
        <v>1</v>
      </c>
      <c r="X53" s="36">
        <v>3</v>
      </c>
      <c r="Y53" s="36">
        <v>2</v>
      </c>
      <c r="Z53" s="36">
        <v>1</v>
      </c>
      <c r="AA53" s="37">
        <f t="shared" si="1"/>
        <v>19</v>
      </c>
      <c r="AB53" s="38" t="s">
        <v>365</v>
      </c>
    </row>
    <row r="54" spans="2:28" ht="29.25" x14ac:dyDescent="0.25">
      <c r="D54" s="32" t="s">
        <v>37</v>
      </c>
      <c r="E54" s="33" t="s">
        <v>369</v>
      </c>
      <c r="F54" s="33" t="s">
        <v>370</v>
      </c>
      <c r="G54" s="39" t="s">
        <v>318</v>
      </c>
      <c r="H54" s="33" t="s">
        <v>102</v>
      </c>
      <c r="I54" s="44">
        <v>1740000</v>
      </c>
      <c r="J54" s="48"/>
      <c r="K54" s="50" t="s">
        <v>71</v>
      </c>
      <c r="L54" s="50"/>
      <c r="M54" s="35">
        <v>2.5</v>
      </c>
      <c r="N54" s="36">
        <v>2</v>
      </c>
      <c r="O54" s="36">
        <v>1</v>
      </c>
      <c r="P54" s="36">
        <v>2</v>
      </c>
      <c r="Q54" s="36">
        <v>2</v>
      </c>
      <c r="R54" s="36">
        <v>1</v>
      </c>
      <c r="S54" s="36">
        <v>1</v>
      </c>
      <c r="T54" s="36">
        <v>1</v>
      </c>
      <c r="U54" s="36">
        <v>1</v>
      </c>
      <c r="V54" s="36">
        <v>1</v>
      </c>
      <c r="W54" s="36">
        <v>2</v>
      </c>
      <c r="X54" s="36">
        <v>2</v>
      </c>
      <c r="Y54" s="36">
        <v>2</v>
      </c>
      <c r="Z54" s="36">
        <v>1</v>
      </c>
      <c r="AA54" s="37">
        <f t="shared" si="1"/>
        <v>19</v>
      </c>
      <c r="AB54" s="38" t="s">
        <v>365</v>
      </c>
    </row>
    <row r="55" spans="2:28" ht="43.5" x14ac:dyDescent="0.25">
      <c r="D55" s="32" t="s">
        <v>13</v>
      </c>
      <c r="E55" s="33" t="s">
        <v>371</v>
      </c>
      <c r="F55" s="33" t="s">
        <v>372</v>
      </c>
      <c r="G55" s="39" t="s">
        <v>373</v>
      </c>
      <c r="H55" s="39" t="s">
        <v>81</v>
      </c>
      <c r="I55" s="34">
        <v>300000</v>
      </c>
      <c r="J55" s="46"/>
      <c r="K55" s="50" t="s">
        <v>71</v>
      </c>
      <c r="L55" s="50"/>
      <c r="M55" s="35" t="s">
        <v>27</v>
      </c>
      <c r="N55" s="36">
        <v>1</v>
      </c>
      <c r="O55" s="36">
        <v>1</v>
      </c>
      <c r="P55" s="36">
        <v>3</v>
      </c>
      <c r="Q55" s="36">
        <v>1</v>
      </c>
      <c r="R55" s="36">
        <v>1</v>
      </c>
      <c r="S55" s="36">
        <v>2</v>
      </c>
      <c r="T55" s="36">
        <v>1</v>
      </c>
      <c r="U55" s="36">
        <v>1</v>
      </c>
      <c r="V55" s="36">
        <v>1</v>
      </c>
      <c r="W55" s="36">
        <v>1</v>
      </c>
      <c r="X55" s="36">
        <v>3</v>
      </c>
      <c r="Y55" s="36">
        <v>2</v>
      </c>
      <c r="Z55" s="36">
        <v>1</v>
      </c>
      <c r="AA55" s="37">
        <f t="shared" si="1"/>
        <v>19</v>
      </c>
      <c r="AB55" s="38" t="s">
        <v>365</v>
      </c>
    </row>
    <row r="56" spans="2:28" ht="43.5" x14ac:dyDescent="0.25">
      <c r="D56" s="32" t="s">
        <v>13</v>
      </c>
      <c r="E56" s="33" t="s">
        <v>479</v>
      </c>
      <c r="F56" s="33" t="s">
        <v>478</v>
      </c>
      <c r="G56" s="33" t="s">
        <v>374</v>
      </c>
      <c r="H56" s="33" t="s">
        <v>102</v>
      </c>
      <c r="I56" s="39" t="s">
        <v>375</v>
      </c>
      <c r="J56" s="47"/>
      <c r="K56" s="50" t="s">
        <v>71</v>
      </c>
      <c r="L56" s="50"/>
      <c r="M56" s="35">
        <v>2.33</v>
      </c>
      <c r="N56" s="36">
        <v>2</v>
      </c>
      <c r="O56" s="36">
        <v>1</v>
      </c>
      <c r="P56" s="36">
        <v>2</v>
      </c>
      <c r="Q56" s="36">
        <v>2</v>
      </c>
      <c r="R56" s="36">
        <v>1</v>
      </c>
      <c r="S56" s="36">
        <v>1</v>
      </c>
      <c r="T56" s="36">
        <v>1</v>
      </c>
      <c r="U56" s="36">
        <v>1</v>
      </c>
      <c r="V56" s="36">
        <v>1</v>
      </c>
      <c r="W56" s="36">
        <v>1</v>
      </c>
      <c r="X56" s="36">
        <v>3</v>
      </c>
      <c r="Y56" s="36">
        <v>2</v>
      </c>
      <c r="Z56" s="36">
        <v>1</v>
      </c>
      <c r="AA56" s="37">
        <f t="shared" si="1"/>
        <v>19</v>
      </c>
      <c r="AB56" s="38" t="s">
        <v>365</v>
      </c>
    </row>
    <row r="57" spans="2:28" ht="43.5" x14ac:dyDescent="0.25">
      <c r="B57" s="72"/>
      <c r="D57" s="32" t="s">
        <v>37</v>
      </c>
      <c r="E57" s="33" t="s">
        <v>376</v>
      </c>
      <c r="F57" s="33" t="s">
        <v>377</v>
      </c>
      <c r="G57" s="39" t="s">
        <v>378</v>
      </c>
      <c r="H57" s="39" t="s">
        <v>81</v>
      </c>
      <c r="I57" s="34">
        <v>210000</v>
      </c>
      <c r="J57" s="46"/>
      <c r="K57" s="50" t="s">
        <v>71</v>
      </c>
      <c r="L57" s="50"/>
      <c r="M57" s="35" t="s">
        <v>27</v>
      </c>
      <c r="N57" s="36">
        <v>1</v>
      </c>
      <c r="O57" s="36">
        <v>1</v>
      </c>
      <c r="P57" s="36">
        <v>3</v>
      </c>
      <c r="Q57" s="36">
        <v>1</v>
      </c>
      <c r="R57" s="36">
        <v>1</v>
      </c>
      <c r="S57" s="36">
        <v>1</v>
      </c>
      <c r="T57" s="36">
        <v>1</v>
      </c>
      <c r="U57" s="36">
        <v>1</v>
      </c>
      <c r="V57" s="36">
        <v>1</v>
      </c>
      <c r="W57" s="36">
        <v>1</v>
      </c>
      <c r="X57" s="36">
        <v>3</v>
      </c>
      <c r="Y57" s="36">
        <v>2</v>
      </c>
      <c r="Z57" s="36">
        <v>1</v>
      </c>
      <c r="AA57" s="37">
        <f t="shared" si="1"/>
        <v>18</v>
      </c>
      <c r="AB57" s="38" t="s">
        <v>365</v>
      </c>
    </row>
    <row r="58" spans="2:28" ht="43.5" x14ac:dyDescent="0.25">
      <c r="D58" s="32" t="s">
        <v>37</v>
      </c>
      <c r="E58" s="33" t="s">
        <v>379</v>
      </c>
      <c r="F58" s="33" t="s">
        <v>380</v>
      </c>
      <c r="G58" s="33" t="s">
        <v>381</v>
      </c>
      <c r="H58" s="33" t="s">
        <v>35</v>
      </c>
      <c r="I58" s="39" t="s">
        <v>382</v>
      </c>
      <c r="J58" s="47"/>
      <c r="K58" s="50" t="s">
        <v>71</v>
      </c>
      <c r="L58" s="50"/>
      <c r="M58" s="35" t="s">
        <v>27</v>
      </c>
      <c r="N58" s="36">
        <v>1</v>
      </c>
      <c r="O58" s="36">
        <v>1</v>
      </c>
      <c r="P58" s="36">
        <v>1</v>
      </c>
      <c r="Q58" s="36">
        <v>2</v>
      </c>
      <c r="R58" s="36">
        <v>1</v>
      </c>
      <c r="S58" s="36">
        <v>1</v>
      </c>
      <c r="T58" s="36">
        <v>1</v>
      </c>
      <c r="U58" s="36">
        <v>1</v>
      </c>
      <c r="V58" s="36">
        <v>2</v>
      </c>
      <c r="W58" s="36">
        <v>1</v>
      </c>
      <c r="X58" s="36">
        <v>3</v>
      </c>
      <c r="Y58" s="36">
        <v>2</v>
      </c>
      <c r="Z58" s="36">
        <v>1</v>
      </c>
      <c r="AA58" s="37">
        <f t="shared" si="1"/>
        <v>18</v>
      </c>
      <c r="AB58" s="38" t="s">
        <v>365</v>
      </c>
    </row>
    <row r="59" spans="2:28" ht="29.25" x14ac:dyDescent="0.25">
      <c r="D59" s="32" t="s">
        <v>37</v>
      </c>
      <c r="E59" s="33" t="s">
        <v>383</v>
      </c>
      <c r="F59" s="33" t="s">
        <v>384</v>
      </c>
      <c r="G59" s="39" t="s">
        <v>385</v>
      </c>
      <c r="H59" s="39" t="s">
        <v>81</v>
      </c>
      <c r="I59" s="39" t="s">
        <v>386</v>
      </c>
      <c r="J59" s="47"/>
      <c r="K59" s="50" t="s">
        <v>71</v>
      </c>
      <c r="L59" s="50"/>
      <c r="M59" s="35">
        <v>1</v>
      </c>
      <c r="N59" s="36">
        <v>1</v>
      </c>
      <c r="O59" s="36">
        <v>1</v>
      </c>
      <c r="P59" s="36">
        <v>2</v>
      </c>
      <c r="Q59" s="36">
        <v>2</v>
      </c>
      <c r="R59" s="36">
        <v>1</v>
      </c>
      <c r="S59" s="36">
        <v>1</v>
      </c>
      <c r="T59" s="36">
        <v>1</v>
      </c>
      <c r="U59" s="36">
        <v>1</v>
      </c>
      <c r="V59" s="36">
        <v>1</v>
      </c>
      <c r="W59" s="36">
        <v>2</v>
      </c>
      <c r="X59" s="36">
        <v>2</v>
      </c>
      <c r="Y59" s="36">
        <v>2</v>
      </c>
      <c r="Z59" s="36">
        <v>1</v>
      </c>
      <c r="AA59" s="37">
        <f t="shared" si="1"/>
        <v>18</v>
      </c>
      <c r="AB59" s="38" t="s">
        <v>365</v>
      </c>
    </row>
    <row r="60" spans="2:28" ht="29.25" x14ac:dyDescent="0.25">
      <c r="D60" s="32" t="s">
        <v>13</v>
      </c>
      <c r="E60" s="33" t="s">
        <v>387</v>
      </c>
      <c r="F60" s="33" t="s">
        <v>129</v>
      </c>
      <c r="G60" s="39" t="s">
        <v>388</v>
      </c>
      <c r="H60" s="39" t="s">
        <v>81</v>
      </c>
      <c r="I60" s="34">
        <v>144000</v>
      </c>
      <c r="J60" s="46"/>
      <c r="K60" s="50" t="s">
        <v>71</v>
      </c>
      <c r="L60" s="50"/>
      <c r="M60" s="35">
        <v>1.55</v>
      </c>
      <c r="N60" s="36">
        <v>1</v>
      </c>
      <c r="O60" s="36">
        <v>1</v>
      </c>
      <c r="P60" s="36">
        <v>2</v>
      </c>
      <c r="Q60" s="36">
        <v>2</v>
      </c>
      <c r="R60" s="36">
        <v>1</v>
      </c>
      <c r="S60" s="36">
        <v>1</v>
      </c>
      <c r="T60" s="36">
        <v>1</v>
      </c>
      <c r="U60" s="36">
        <v>1</v>
      </c>
      <c r="V60" s="36">
        <v>1</v>
      </c>
      <c r="W60" s="36">
        <v>1</v>
      </c>
      <c r="X60" s="36">
        <v>3</v>
      </c>
      <c r="Y60" s="36">
        <v>2</v>
      </c>
      <c r="Z60" s="36">
        <v>1</v>
      </c>
      <c r="AA60" s="37">
        <f t="shared" si="1"/>
        <v>18</v>
      </c>
      <c r="AB60" s="38" t="s">
        <v>365</v>
      </c>
    </row>
    <row r="61" spans="2:28" ht="72" x14ac:dyDescent="0.25">
      <c r="D61" s="32" t="s">
        <v>37</v>
      </c>
      <c r="E61" s="33" t="s">
        <v>389</v>
      </c>
      <c r="F61" s="33" t="s">
        <v>390</v>
      </c>
      <c r="G61" s="33" t="s">
        <v>391</v>
      </c>
      <c r="H61" s="39" t="s">
        <v>81</v>
      </c>
      <c r="I61" s="34">
        <v>180000</v>
      </c>
      <c r="J61" s="46"/>
      <c r="K61" s="50" t="s">
        <v>71</v>
      </c>
      <c r="L61" s="50"/>
      <c r="M61" s="35">
        <v>1.33</v>
      </c>
      <c r="N61" s="36">
        <v>1</v>
      </c>
      <c r="O61" s="36">
        <v>1</v>
      </c>
      <c r="P61" s="36">
        <v>2</v>
      </c>
      <c r="Q61" s="36">
        <v>1</v>
      </c>
      <c r="R61" s="36">
        <v>1</v>
      </c>
      <c r="S61" s="36">
        <v>1</v>
      </c>
      <c r="T61" s="36">
        <v>1</v>
      </c>
      <c r="U61" s="36">
        <v>1</v>
      </c>
      <c r="V61" s="36">
        <v>2</v>
      </c>
      <c r="W61" s="36">
        <v>1</v>
      </c>
      <c r="X61" s="36">
        <v>3</v>
      </c>
      <c r="Y61" s="36">
        <v>2</v>
      </c>
      <c r="Z61" s="36">
        <v>1</v>
      </c>
      <c r="AA61" s="37">
        <f t="shared" si="1"/>
        <v>18</v>
      </c>
      <c r="AB61" s="38" t="s">
        <v>365</v>
      </c>
    </row>
    <row r="62" spans="2:28" ht="43.5" x14ac:dyDescent="0.25">
      <c r="D62" s="32" t="s">
        <v>8</v>
      </c>
      <c r="E62" s="33" t="s">
        <v>392</v>
      </c>
      <c r="F62" s="33" t="s">
        <v>393</v>
      </c>
      <c r="G62" s="33" t="s">
        <v>394</v>
      </c>
      <c r="H62" s="39" t="s">
        <v>81</v>
      </c>
      <c r="I62" s="34">
        <v>1320000</v>
      </c>
      <c r="J62" s="46"/>
      <c r="K62" s="50" t="s">
        <v>71</v>
      </c>
      <c r="L62" s="50"/>
      <c r="M62" s="35">
        <v>2.29</v>
      </c>
      <c r="N62" s="36">
        <v>2</v>
      </c>
      <c r="O62" s="36">
        <v>1</v>
      </c>
      <c r="P62" s="36">
        <v>2</v>
      </c>
      <c r="Q62" s="36">
        <v>1</v>
      </c>
      <c r="R62" s="36">
        <v>1</v>
      </c>
      <c r="S62" s="36">
        <v>1</v>
      </c>
      <c r="T62" s="36">
        <v>1</v>
      </c>
      <c r="U62" s="36">
        <v>1</v>
      </c>
      <c r="V62" s="36">
        <v>1</v>
      </c>
      <c r="W62" s="36">
        <v>2</v>
      </c>
      <c r="X62" s="36">
        <v>2</v>
      </c>
      <c r="Y62" s="36">
        <v>1</v>
      </c>
      <c r="Z62" s="36">
        <v>1</v>
      </c>
      <c r="AA62" s="37">
        <f t="shared" si="1"/>
        <v>17</v>
      </c>
      <c r="AB62" s="38" t="s">
        <v>365</v>
      </c>
    </row>
    <row r="63" spans="2:28" ht="43.5" x14ac:dyDescent="0.25">
      <c r="D63" s="32" t="s">
        <v>8</v>
      </c>
      <c r="E63" s="33" t="s">
        <v>395</v>
      </c>
      <c r="F63" s="33" t="s">
        <v>396</v>
      </c>
      <c r="G63" s="33" t="s">
        <v>397</v>
      </c>
      <c r="H63" s="33" t="s">
        <v>102</v>
      </c>
      <c r="I63" s="39" t="s">
        <v>398</v>
      </c>
      <c r="J63" s="47"/>
      <c r="K63" s="50" t="s">
        <v>71</v>
      </c>
      <c r="L63" s="50"/>
      <c r="M63" s="35" t="s">
        <v>27</v>
      </c>
      <c r="N63" s="36">
        <v>1</v>
      </c>
      <c r="O63" s="36">
        <v>1</v>
      </c>
      <c r="P63" s="36">
        <v>3</v>
      </c>
      <c r="Q63" s="36">
        <v>2</v>
      </c>
      <c r="R63" s="36">
        <v>1</v>
      </c>
      <c r="S63" s="36">
        <v>1</v>
      </c>
      <c r="T63" s="36">
        <v>1</v>
      </c>
      <c r="U63" s="36">
        <v>1</v>
      </c>
      <c r="V63" s="36">
        <v>1</v>
      </c>
      <c r="W63" s="36">
        <v>1</v>
      </c>
      <c r="X63" s="36">
        <v>2</v>
      </c>
      <c r="Y63" s="36">
        <v>1</v>
      </c>
      <c r="Z63" s="36">
        <v>1</v>
      </c>
      <c r="AA63" s="37">
        <f t="shared" si="1"/>
        <v>17</v>
      </c>
      <c r="AB63" s="38" t="s">
        <v>365</v>
      </c>
    </row>
    <row r="64" spans="2:28" ht="100.5" x14ac:dyDescent="0.25">
      <c r="D64" s="32" t="s">
        <v>40</v>
      </c>
      <c r="E64" s="33" t="s">
        <v>401</v>
      </c>
      <c r="F64" s="33" t="s">
        <v>402</v>
      </c>
      <c r="G64" s="33" t="s">
        <v>403</v>
      </c>
      <c r="H64" s="33" t="s">
        <v>81</v>
      </c>
      <c r="I64" s="34">
        <v>780000</v>
      </c>
      <c r="J64" s="51"/>
      <c r="K64" s="50" t="s">
        <v>71</v>
      </c>
      <c r="L64" s="50"/>
      <c r="M64" s="35" t="s">
        <v>27</v>
      </c>
      <c r="N64" s="36">
        <v>1</v>
      </c>
      <c r="O64" s="36">
        <v>1</v>
      </c>
      <c r="P64" s="36">
        <v>2</v>
      </c>
      <c r="Q64" s="36">
        <v>1</v>
      </c>
      <c r="R64" s="36">
        <v>1</v>
      </c>
      <c r="S64" s="36">
        <v>1</v>
      </c>
      <c r="T64" s="36">
        <v>1</v>
      </c>
      <c r="U64" s="36">
        <v>1</v>
      </c>
      <c r="V64" s="36">
        <v>1</v>
      </c>
      <c r="W64" s="36">
        <v>1</v>
      </c>
      <c r="X64" s="36">
        <v>3</v>
      </c>
      <c r="Y64" s="36">
        <v>2</v>
      </c>
      <c r="Z64" s="36">
        <v>1</v>
      </c>
      <c r="AA64" s="37">
        <f t="shared" si="1"/>
        <v>17</v>
      </c>
      <c r="AB64" s="38" t="s">
        <v>365</v>
      </c>
    </row>
    <row r="65" spans="4:28" ht="43.5" x14ac:dyDescent="0.25">
      <c r="D65" s="32" t="s">
        <v>8</v>
      </c>
      <c r="E65" s="33" t="s">
        <v>399</v>
      </c>
      <c r="F65" s="33" t="s">
        <v>400</v>
      </c>
      <c r="G65" s="33" t="s">
        <v>394</v>
      </c>
      <c r="H65" s="33" t="s">
        <v>102</v>
      </c>
      <c r="I65" s="34">
        <v>720000</v>
      </c>
      <c r="J65" s="51"/>
      <c r="K65" s="50" t="s">
        <v>71</v>
      </c>
      <c r="L65" s="50"/>
      <c r="M65" s="35">
        <v>1.75</v>
      </c>
      <c r="N65" s="36">
        <v>1</v>
      </c>
      <c r="O65" s="36">
        <v>1</v>
      </c>
      <c r="P65" s="36">
        <v>2</v>
      </c>
      <c r="Q65" s="36">
        <v>1</v>
      </c>
      <c r="R65" s="36">
        <v>1</v>
      </c>
      <c r="S65" s="36">
        <v>1</v>
      </c>
      <c r="T65" s="36">
        <v>1</v>
      </c>
      <c r="U65" s="36">
        <v>1</v>
      </c>
      <c r="V65" s="36">
        <v>1</v>
      </c>
      <c r="W65" s="36">
        <v>2</v>
      </c>
      <c r="X65" s="36">
        <v>2</v>
      </c>
      <c r="Y65" s="36">
        <v>1</v>
      </c>
      <c r="Z65" s="36">
        <v>1</v>
      </c>
      <c r="AA65" s="37">
        <f t="shared" si="1"/>
        <v>16</v>
      </c>
      <c r="AB65" s="38" t="s">
        <v>365</v>
      </c>
    </row>
    <row r="66" spans="4:28" ht="144" x14ac:dyDescent="0.25">
      <c r="D66" s="32" t="s">
        <v>40</v>
      </c>
      <c r="E66" s="33" t="s">
        <v>456</v>
      </c>
      <c r="F66" s="33" t="s">
        <v>457</v>
      </c>
      <c r="G66" s="33" t="s">
        <v>458</v>
      </c>
      <c r="H66" s="43" t="s">
        <v>35</v>
      </c>
      <c r="I66" s="39" t="s">
        <v>459</v>
      </c>
      <c r="J66" s="45"/>
      <c r="K66" s="39" t="s">
        <v>212</v>
      </c>
      <c r="L66" s="39"/>
      <c r="M66" s="35"/>
      <c r="N66" s="36"/>
      <c r="O66" s="36"/>
      <c r="P66" s="36"/>
      <c r="Q66" s="36"/>
      <c r="R66" s="36"/>
      <c r="S66" s="36"/>
      <c r="T66" s="36"/>
      <c r="U66" s="36"/>
      <c r="V66" s="36"/>
      <c r="W66" s="36"/>
      <c r="X66" s="36"/>
      <c r="Y66" s="36"/>
      <c r="Z66" s="36"/>
      <c r="AA66" s="37"/>
      <c r="AB66" s="38"/>
    </row>
    <row r="67" spans="4:28" x14ac:dyDescent="0.25">
      <c r="D67" s="19"/>
      <c r="E67" s="19"/>
      <c r="F67" s="19"/>
      <c r="G67" s="19"/>
      <c r="H67" s="19"/>
      <c r="I67" s="20"/>
      <c r="J67" s="20"/>
      <c r="K67" s="20"/>
      <c r="L67" s="20"/>
      <c r="M67" s="19"/>
      <c r="N67" s="19"/>
      <c r="O67" s="19"/>
      <c r="P67" s="19"/>
      <c r="Q67" s="19"/>
      <c r="R67" s="19"/>
      <c r="S67" s="19"/>
      <c r="T67" s="19"/>
      <c r="U67" s="19"/>
      <c r="V67" s="19"/>
      <c r="W67" s="19"/>
      <c r="X67" s="19"/>
      <c r="Y67" s="19"/>
      <c r="Z67" s="19"/>
      <c r="AA67" s="19"/>
      <c r="AB67" s="19"/>
    </row>
  </sheetData>
  <sortState xmlns:xlrd2="http://schemas.microsoft.com/office/spreadsheetml/2017/richdata2" ref="D5:AB66">
    <sortCondition descending="1" ref="AA65:AA66"/>
  </sortState>
  <mergeCells count="1">
    <mergeCell ref="D2:AB2"/>
  </mergeCells>
  <conditionalFormatting sqref="D5:D8 D10:D66">
    <cfRule type="containsText" dxfId="8" priority="14" operator="containsText" text="Walking &amp; Cycling">
      <formula>NOT(ISERROR(SEARCH("Walking &amp; Cycling",D5)))</formula>
    </cfRule>
    <cfRule type="containsText" dxfId="7" priority="15" operator="containsText" text="Walking">
      <formula>NOT(ISERROR(SEARCH("Walking",D5)))</formula>
    </cfRule>
    <cfRule type="containsText" dxfId="6" priority="16" operator="containsText" text="Cycling">
      <formula>NOT(ISERROR(SEARCH("Cycling",D5)))</formula>
    </cfRule>
  </conditionalFormatting>
  <conditionalFormatting sqref="D9">
    <cfRule type="containsText" dxfId="5" priority="4" operator="containsText" text="Walking &amp; Cycling">
      <formula>NOT(ISERROR(SEARCH("Walking &amp; Cycling",D9)))</formula>
    </cfRule>
    <cfRule type="containsText" dxfId="4" priority="5" operator="containsText" text="Walking">
      <formula>NOT(ISERROR(SEARCH("Walking",D9)))</formula>
    </cfRule>
    <cfRule type="containsText" dxfId="3" priority="6" operator="containsText" text="Cycling">
      <formula>NOT(ISERROR(SEARCH("Cycling",D9)))</formula>
    </cfRule>
  </conditionalFormatting>
  <conditionalFormatting sqref="H5:H66">
    <cfRule type="containsText" dxfId="2" priority="1" operator="containsText" text="Transport Strategy and/or Rights of Way">
      <formula>NOT(ISERROR(SEARCH("Transport Strategy and/or Rights of Way",H5)))</formula>
    </cfRule>
    <cfRule type="containsText" dxfId="1" priority="2" operator="containsText" text="Rights of Way">
      <formula>NOT(ISERROR(SEARCH("Rights of Way",H5)))</formula>
    </cfRule>
    <cfRule type="containsText" dxfId="0" priority="3" operator="containsText" text="Transport Strategy">
      <formula>NOT(ISERROR(SEARCH("Transport Strategy",H5)))</formula>
    </cfRule>
  </conditionalFormatting>
  <conditionalFormatting sqref="J5:J8 J10:J66">
    <cfRule type="dataBar" priority="9">
      <dataBar>
        <cfvo type="num" val="0"/>
        <cfvo type="num" val="1"/>
        <color rgb="FFC00000"/>
      </dataBar>
      <extLst>
        <ext xmlns:x14="http://schemas.microsoft.com/office/spreadsheetml/2009/9/main" uri="{B025F937-C7B1-47D3-B67F-A62EFF666E3E}">
          <x14:id>{EB7ED0A7-DDA5-47C8-AE72-0B82BAB049F1}</x14:id>
        </ext>
      </extLst>
    </cfRule>
  </conditionalFormatting>
  <conditionalFormatting sqref="J9">
    <cfRule type="dataBar" priority="7">
      <dataBar>
        <cfvo type="num" val="0"/>
        <cfvo type="num" val="1"/>
        <color rgb="FFC00000"/>
      </dataBar>
      <extLst>
        <ext xmlns:x14="http://schemas.microsoft.com/office/spreadsheetml/2009/9/main" uri="{B025F937-C7B1-47D3-B67F-A62EFF666E3E}">
          <x14:id>{6342A89D-75BD-47B9-97C0-053D73AC3855}</x14:id>
        </ext>
      </extLst>
    </cfRule>
  </conditionalFormatting>
  <conditionalFormatting sqref="AA5:AA66">
    <cfRule type="colorScale" priority="283">
      <colorScale>
        <cfvo type="min"/>
        <cfvo type="percentile" val="50"/>
        <cfvo type="max"/>
        <color rgb="FFFACED4"/>
        <color rgb="FFF57F7F"/>
        <color rgb="FFC00000"/>
      </colorScale>
    </cfRule>
  </conditionalFormatting>
  <dataValidations count="1">
    <dataValidation type="list" allowBlank="1" showInputMessage="1" showErrorMessage="1" sqref="K5:K42 K44:K66" xr:uid="{90DA2606-2CBA-46A4-85D5-2498E61DF2F1}">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7ED0A7-DDA5-47C8-AE72-0B82BAB049F1}">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J5:J8 J10:J66</xm:sqref>
        </x14:conditionalFormatting>
        <x14:conditionalFormatting xmlns:xm="http://schemas.microsoft.com/office/excel/2006/main">
          <x14:cfRule type="dataBar" id="{6342A89D-75BD-47B9-97C0-053D73AC385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7817319868540A346ADAC52E81543" ma:contentTypeVersion="16" ma:contentTypeDescription="Create a new document." ma:contentTypeScope="" ma:versionID="7c0dd188f7e141c3c6227b187aadd76f">
  <xsd:schema xmlns:xsd="http://www.w3.org/2001/XMLSchema" xmlns:xs="http://www.w3.org/2001/XMLSchema" xmlns:p="http://schemas.microsoft.com/office/2006/metadata/properties" xmlns:ns2="cd934df9-468d-4154-a987-d1671d25121f" xmlns:ns3="0ef43ac5-45cb-4f1f-8d87-005bfd0f8d21" targetNamespace="http://schemas.microsoft.com/office/2006/metadata/properties" ma:root="true" ma:fieldsID="c395938a8ff6bbf0c0a301a9c6dc2355" ns2:_="" ns3:_="">
    <xsd:import namespace="cd934df9-468d-4154-a987-d1671d25121f"/>
    <xsd:import namespace="0ef43ac5-45cb-4f1f-8d87-005bfd0f8d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34df9-468d-4154-a987-d1671d251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f43ac5-45cb-4f1f-8d87-005bfd0f8d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9bb11c-07c5-45bd-8de8-919951601c77}" ma:internalName="TaxCatchAll" ma:showField="CatchAllData" ma:web="0ef43ac5-45cb-4f1f-8d87-005bfd0f8d2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934df9-468d-4154-a987-d1671d25121f">
      <Terms xmlns="http://schemas.microsoft.com/office/infopath/2007/PartnerControls"/>
    </lcf76f155ced4ddcb4097134ff3c332f>
    <TaxCatchAll xmlns="0ef43ac5-45cb-4f1f-8d87-005bfd0f8d21" xsi:nil="true"/>
  </documentManagement>
</p:properties>
</file>

<file path=customXml/itemProps1.xml><?xml version="1.0" encoding="utf-8"?>
<ds:datastoreItem xmlns:ds="http://schemas.openxmlformats.org/officeDocument/2006/customXml" ds:itemID="{18D2A2B7-42C0-4D6B-9AAC-6F230E2EF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34df9-468d-4154-a987-d1671d25121f"/>
    <ds:schemaRef ds:uri="0ef43ac5-45cb-4f1f-8d87-005bfd0f8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3AEDBB-BFAD-499E-ADC1-B47FBB1D7CA8}">
  <ds:schemaRefs>
    <ds:schemaRef ds:uri="http://schemas.microsoft.com/sharepoint/v3/contenttype/forms"/>
  </ds:schemaRefs>
</ds:datastoreItem>
</file>

<file path=customXml/itemProps3.xml><?xml version="1.0" encoding="utf-8"?>
<ds:datastoreItem xmlns:ds="http://schemas.openxmlformats.org/officeDocument/2006/customXml" ds:itemID="{993C929B-E5B8-4300-BCA2-626FA09BA9AE}">
  <ds:schemaRefs>
    <ds:schemaRef ds:uri="http://www.w3.org/XML/1998/namespace"/>
    <ds:schemaRef ds:uri="http://schemas.openxmlformats.org/package/2006/metadata/core-properties"/>
    <ds:schemaRef ds:uri="http://purl.org/dc/elements/1.1/"/>
    <ds:schemaRef ds:uri="0ef43ac5-45cb-4f1f-8d87-005bfd0f8d21"/>
    <ds:schemaRef ds:uri="http://purl.org/dc/dcmitype/"/>
    <ds:schemaRef ds:uri="http://schemas.microsoft.com/office/2006/documentManagement/types"/>
    <ds:schemaRef ds:uri="http://purl.org/dc/terms/"/>
    <ds:schemaRef ds:uri="http://schemas.microsoft.com/office/infopath/2007/PartnerControls"/>
    <ds:schemaRef ds:uri="cd934df9-468d-4154-a987-d1671d25121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vt:lpstr>
      <vt:lpstr>Short Term Ambitions</vt:lpstr>
      <vt:lpstr>Medium Term Ambitions</vt:lpstr>
      <vt:lpstr>Long Term Ambitions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Chris Ward</cp:lastModifiedBy>
  <cp:revision/>
  <dcterms:created xsi:type="dcterms:W3CDTF">2021-12-13T16:44:45Z</dcterms:created>
  <dcterms:modified xsi:type="dcterms:W3CDTF">2026-06-30T09:04:46Z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0x0101004FC7817319868540A346ADAC52E81543</vt:lpwstr>
  </property>
  <property fmtid="{D5CDD505-2E9C-101B-9397-08002B2CF9AE}" pid="3" name="MediaServiceImageTags">
    <vt:lpwstr/>
  </property>
</Properties>
</file>